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60" windowHeight="11205"/>
  </bookViews>
  <sheets>
    <sheet name="Table 1" sheetId="1" r:id="rId1"/>
    <sheet name="Table 2" sheetId="2" r:id="rId2"/>
    <sheet name="Table 3" sheetId="3" r:id="rId3"/>
  </sheets>
  <definedNames>
    <definedName name="not">'Table 1'!$1:$1048576</definedName>
    <definedName name="_xlnm.Print_Area" localSheetId="1">'Table 2'!$A$1:$E$34</definedName>
  </definedNames>
  <calcPr calcId="144525" iterateDelta="0"/>
</workbook>
</file>

<file path=xl/calcChain.xml><?xml version="1.0" encoding="utf-8"?>
<calcChain xmlns="http://schemas.openxmlformats.org/spreadsheetml/2006/main">
  <c r="Q5" i="1" l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4" i="1"/>
  <c r="D24" i="2" l="1"/>
  <c r="D23" i="2"/>
  <c r="D22" i="2"/>
  <c r="D21" i="2"/>
  <c r="D20" i="2"/>
  <c r="D18" i="2"/>
  <c r="D15" i="2"/>
  <c r="D13" i="2"/>
  <c r="D11" i="2"/>
  <c r="D9" i="2"/>
  <c r="D8" i="2"/>
  <c r="D7" i="2"/>
  <c r="B3" i="2"/>
  <c r="B2" i="2"/>
  <c r="B1" i="2"/>
  <c r="D19" i="2" l="1"/>
  <c r="D25" i="2" l="1"/>
  <c r="D16" i="2"/>
  <c r="D26" i="2" l="1"/>
</calcChain>
</file>

<file path=xl/sharedStrings.xml><?xml version="1.0" encoding="utf-8"?>
<sst xmlns="http://schemas.openxmlformats.org/spreadsheetml/2006/main" count="77" uniqueCount="75">
  <si>
    <r>
      <rPr>
        <sz val="12"/>
        <rFont val="Times New Roman"/>
        <family val="1"/>
      </rPr>
      <t>Doktora</t>
    </r>
  </si>
  <si>
    <r>
      <rPr>
        <sz val="12"/>
        <rFont val="Times New Roman"/>
        <family val="1"/>
      </rPr>
      <t>ALANINDA</t>
    </r>
  </si>
  <si>
    <r>
      <rPr>
        <sz val="12"/>
        <rFont val="Times New Roman"/>
        <family val="1"/>
      </rPr>
      <t>Tezli Yüksek Lisans</t>
    </r>
  </si>
  <si>
    <r>
      <rPr>
        <sz val="12"/>
        <rFont val="Times New Roman"/>
        <family val="1"/>
      </rPr>
      <t>Lisan + Pedagojik Formasyon/ Tezsiz Yüksek Lisans</t>
    </r>
  </si>
  <si>
    <r>
      <rPr>
        <sz val="12"/>
        <rFont val="Times New Roman"/>
        <family val="1"/>
      </rPr>
      <t>EĞİTİM</t>
    </r>
  </si>
  <si>
    <r>
      <rPr>
        <sz val="12"/>
        <rFont val="Times New Roman"/>
        <family val="1"/>
      </rPr>
      <t>Lisans</t>
    </r>
  </si>
  <si>
    <r>
      <rPr>
        <sz val="12"/>
        <rFont val="Times New Roman"/>
        <family val="1"/>
      </rPr>
      <t>(Bu bölümde</t>
    </r>
  </si>
  <si>
    <r>
      <rPr>
        <sz val="12"/>
        <rFont val="Times New Roman"/>
        <family val="1"/>
      </rPr>
      <t>Ön Lisans</t>
    </r>
  </si>
  <si>
    <r>
      <rPr>
        <sz val="12"/>
        <rFont val="Times New Roman"/>
        <family val="1"/>
      </rPr>
      <t>sadece biri değerlendirilecektir.)</t>
    </r>
  </si>
  <si>
    <r>
      <rPr>
        <sz val="12"/>
        <rFont val="Times New Roman"/>
        <family val="1"/>
      </rPr>
      <t xml:space="preserve">Ustalık Belgesi/Meslek Lisesi Diploması/4. Seviye Kurs
</t>
    </r>
    <r>
      <rPr>
        <sz val="12"/>
        <rFont val="Times New Roman"/>
        <family val="1"/>
      </rPr>
      <t>Bitirme Belgesi/4. Seviye Mesleki Yeterlilik Belgesi.</t>
    </r>
  </si>
  <si>
    <r>
      <rPr>
        <sz val="12"/>
        <rFont val="Times New Roman"/>
        <family val="1"/>
      </rPr>
      <t>ALANINDA EĞİTİM PUAN TOPLAMI</t>
    </r>
  </si>
  <si>
    <r>
      <rPr>
        <sz val="12"/>
        <rFont val="Times New Roman"/>
        <family val="1"/>
      </rPr>
      <t>(En Çok 60 Puan)</t>
    </r>
  </si>
  <si>
    <r>
      <rPr>
        <sz val="12"/>
        <rFont val="Times New Roman"/>
        <family val="1"/>
      </rPr>
      <t>ALANINDA HİZMET / İŞ DENEYİMİ</t>
    </r>
  </si>
  <si>
    <r>
      <rPr>
        <sz val="12"/>
        <rFont val="Times New Roman"/>
        <family val="1"/>
      </rPr>
      <t>Her yıl için 1 puan (yıl 180 iş günü üzerinden hesaplanır.)</t>
    </r>
  </si>
  <si>
    <r>
      <rPr>
        <sz val="12"/>
        <rFont val="Times New Roman"/>
        <family val="1"/>
      </rPr>
      <t xml:space="preserve">HİZMET/İŞ DENEYİMİ PUAN TOPLAMI
</t>
    </r>
    <r>
      <rPr>
        <sz val="12"/>
        <rFont val="Times New Roman"/>
        <family val="1"/>
      </rPr>
      <t>(En Çok 25 Puan)</t>
    </r>
  </si>
  <si>
    <r>
      <rPr>
        <sz val="12"/>
        <rFont val="Times New Roman"/>
        <family val="1"/>
      </rPr>
      <t>EK PUAN</t>
    </r>
  </si>
  <si>
    <r>
      <rPr>
        <sz val="12"/>
        <rFont val="Times New Roman"/>
        <family val="1"/>
      </rPr>
      <t>Usta Öğreticilik Belgesi</t>
    </r>
  </si>
  <si>
    <r>
      <rPr>
        <sz val="12"/>
        <rFont val="Times New Roman"/>
        <family val="1"/>
      </rPr>
      <t>Uluslararası Yarışma ilk üç derece (en fazla 1 adet)</t>
    </r>
  </si>
  <si>
    <r>
      <rPr>
        <sz val="12"/>
        <rFont val="Times New Roman"/>
        <family val="1"/>
      </rPr>
      <t>Resmi Ulusal Yarışma ilk üç derece (en fazla 1 adet)</t>
    </r>
  </si>
  <si>
    <r>
      <rPr>
        <sz val="12"/>
        <rFont val="Times New Roman"/>
        <family val="1"/>
      </rPr>
      <t>Üstün Başarı Belgesi (en fazla 1 adet)</t>
    </r>
  </si>
  <si>
    <r>
      <rPr>
        <sz val="12"/>
        <rFont val="Times New Roman"/>
        <family val="1"/>
      </rPr>
      <t>Başarı Belgesi (en fazla 1 adet)</t>
    </r>
  </si>
  <si>
    <r>
      <rPr>
        <sz val="12"/>
        <rFont val="Times New Roman"/>
        <family val="1"/>
      </rPr>
      <t xml:space="preserve">EK PUAN TOPLAMI
</t>
    </r>
    <r>
      <rPr>
        <sz val="12"/>
        <rFont val="Times New Roman"/>
        <family val="1"/>
      </rPr>
      <t>(En Çok 15 Puan)</t>
    </r>
  </si>
  <si>
    <r>
      <rPr>
        <sz val="12"/>
        <rFont val="Times New Roman"/>
        <family val="1"/>
      </rPr>
      <t>TOPLAM PUAN</t>
    </r>
  </si>
  <si>
    <r>
      <rPr>
        <sz val="10"/>
        <rFont val="Times New Roman"/>
        <family val="1"/>
      </rPr>
      <t>……./……../2018</t>
    </r>
  </si>
  <si>
    <r>
      <rPr>
        <sz val="11"/>
        <rFont val="Times New Roman"/>
        <family val="1"/>
      </rPr>
      <t>Komisyon Başkanı                             Komisyon Üyesi                                 Komisyon Üyesi</t>
    </r>
  </si>
  <si>
    <r>
      <rPr>
        <sz val="11"/>
        <rFont val="Times New Roman"/>
        <family val="1"/>
      </rPr>
      <t>Oğuz BÖLGE                                         Yaşar ÖZLÜOĞLU İlçe Milli Eğitim Müdürlüğü                   Halk Eğitimi Merkezi</t>
    </r>
  </si>
  <si>
    <r>
      <rPr>
        <sz val="11"/>
        <rFont val="Times New Roman"/>
        <family val="1"/>
      </rPr>
      <t>Şube Müdürü                                                 Müdürü</t>
    </r>
  </si>
  <si>
    <t>ALANINDA  EĞİTİM   DURUMU</t>
  </si>
  <si>
    <t>İŞ DENEYİM</t>
  </si>
  <si>
    <t xml:space="preserve">EK PUAN </t>
  </si>
  <si>
    <t xml:space="preserve">TOPLAM PUAN </t>
  </si>
  <si>
    <t xml:space="preserve">DİĞER BELGELER </t>
  </si>
  <si>
    <t>S.N</t>
  </si>
  <si>
    <t>T.C. NO</t>
  </si>
  <si>
    <t>ADI SOYADI</t>
  </si>
  <si>
    <t>ALAN / DAL</t>
  </si>
  <si>
    <t>DOKTORA</t>
  </si>
  <si>
    <t>TEZLİ YÜKSEK LİSANS</t>
  </si>
  <si>
    <t>LİSANS+PEDOGOJİK FORMASTON/TEZSİZ YÜKSEK  LİSANS</t>
  </si>
  <si>
    <t>LİSANS</t>
  </si>
  <si>
    <t xml:space="preserve">USTALIK BELGESİ/MESLEK LİSESİ DİPLOMASI/4. SEVİYE KURS  </t>
  </si>
  <si>
    <t>ÖN LİSANS</t>
  </si>
  <si>
    <t>ALANINDA İŞ DENEYİMİ                     ( Her yıl 1 puan )</t>
  </si>
  <si>
    <t>USTA ÖĞRETİCİLİK BELGESİ</t>
  </si>
  <si>
    <t>ULUSLARARASI YARIŞMADA İLK      3 DERECE ( En fazla 1 adet )</t>
  </si>
  <si>
    <t>RESMİ ULUSAL YARIŞMADA İLK      3 DERECE ( En fazla 1 adet )</t>
  </si>
  <si>
    <t>ÜSTÜN BAŞARI BELGESİ                            ( En fazla   1 adet )</t>
  </si>
  <si>
    <t>BAŞARI BELGESİ ( En fazla 1 adet )</t>
  </si>
  <si>
    <t xml:space="preserve">    SSK HİZMET DÖKÜMÜ</t>
  </si>
  <si>
    <t xml:space="preserve">    ALANINDA YETERLİLİK BELGESİ</t>
  </si>
  <si>
    <t xml:space="preserve">    SABIKA KAYDI</t>
  </si>
  <si>
    <t xml:space="preserve">    SAĞLIK RAPORU</t>
  </si>
  <si>
    <t xml:space="preserve">    ORYANTASYON BELGESİ</t>
  </si>
  <si>
    <t xml:space="preserve">     İŞ GÜVENLİĞİ BELGESİ</t>
  </si>
  <si>
    <t>EMEKLİ</t>
  </si>
  <si>
    <t xml:space="preserve"> </t>
  </si>
  <si>
    <t>İbrahim TIRAŞ</t>
  </si>
  <si>
    <t>Şube Müdürü</t>
  </si>
  <si>
    <t>Adı Soyadı:</t>
  </si>
  <si>
    <t>T.C. Numarası:</t>
  </si>
  <si>
    <t>Alan/ Dal:</t>
  </si>
  <si>
    <t>ÜCRETLİ USTA ÖĞRETİCİ BAŞVURU DEĞERLENDİRME FORMU</t>
  </si>
  <si>
    <t>PUAN</t>
  </si>
  <si>
    <t>Komisyon Başkanı</t>
  </si>
  <si>
    <t>İlçe Milli Eğitim Müdürlüğü</t>
  </si>
  <si>
    <t>……../……./2018</t>
  </si>
  <si>
    <t>EK-2</t>
  </si>
  <si>
    <t>KOMİSYON ÜYELERİ</t>
  </si>
  <si>
    <t xml:space="preserve"> Tarık TEKİN</t>
  </si>
  <si>
    <t>Komisyon    Üyesi</t>
  </si>
  <si>
    <t>Okul Müdürü</t>
  </si>
  <si>
    <t xml:space="preserve">                                          Canat DURU                                               </t>
  </si>
  <si>
    <t xml:space="preserve">                                       Halk Eğitim Merkezi                                        </t>
  </si>
  <si>
    <t xml:space="preserve">                                               Müdürü                                              </t>
  </si>
  <si>
    <t>VERİLEN PUAN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</si>
</sst>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rgb="FF000000"/>
      <name val="Times New Roman"/>
      <charset val="204"/>
    </font>
    <font>
      <sz val="12"/>
      <name val="Times New Roman"/>
    </font>
    <font>
      <sz val="12"/>
      <color rgb="FF000000"/>
      <name val="Times New Roman"/>
      <family val="2"/>
    </font>
    <font>
      <sz val="10"/>
      <name val="Times New Roman"/>
    </font>
    <font>
      <sz val="11"/>
      <name val="Times New Roman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0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4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8"/>
      <color rgb="FF00000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6"/>
      <color rgb="FF000000"/>
      <name val="Times New Roman"/>
      <family val="1"/>
      <charset val="162"/>
    </font>
    <font>
      <b/>
      <sz val="28"/>
      <color rgb="FF00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indent="1"/>
    </xf>
    <xf numFmtId="0" fontId="4" fillId="0" borderId="0" xfId="0" applyFont="1" applyFill="1" applyBorder="1" applyAlignment="1">
      <alignment horizontal="left" vertical="top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8" fillId="0" borderId="0" xfId="0" applyFont="1"/>
    <xf numFmtId="0" fontId="9" fillId="0" borderId="10" xfId="0" applyFont="1" applyBorder="1" applyAlignment="1">
      <alignment horizontal="center" vertical="center" textRotation="90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0" xfId="0" applyFont="1" applyFill="1"/>
    <xf numFmtId="0" fontId="10" fillId="4" borderId="10" xfId="0" applyFont="1" applyFill="1" applyBorder="1" applyAlignment="1">
      <alignment horizontal="center" vertical="center"/>
    </xf>
    <xf numFmtId="0" fontId="10" fillId="4" borderId="0" xfId="0" applyFont="1" applyFill="1"/>
    <xf numFmtId="0" fontId="10" fillId="3" borderId="0" xfId="0" applyFont="1" applyFill="1"/>
    <xf numFmtId="0" fontId="8" fillId="2" borderId="14" xfId="0" applyFont="1" applyFill="1" applyBorder="1"/>
    <xf numFmtId="0" fontId="8" fillId="2" borderId="0" xfId="0" applyFont="1" applyFill="1" applyBorder="1"/>
    <xf numFmtId="0" fontId="8" fillId="2" borderId="10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8" fillId="2" borderId="10" xfId="0" applyFont="1" applyFill="1" applyBorder="1"/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 wrapText="1"/>
    </xf>
    <xf numFmtId="0" fontId="0" fillId="0" borderId="0" xfId="0" applyFill="1" applyBorder="1" applyAlignment="1">
      <alignment horizontal="left" vertical="center"/>
    </xf>
    <xf numFmtId="0" fontId="1" fillId="0" borderId="5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center" vertical="top"/>
    </xf>
    <xf numFmtId="0" fontId="16" fillId="0" borderId="1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1" fontId="2" fillId="0" borderId="5" xfId="0" applyNumberFormat="1" applyFont="1" applyFill="1" applyBorder="1" applyAlignment="1">
      <alignment horizontal="center" vertical="center" shrinkToFit="1"/>
    </xf>
    <xf numFmtId="1" fontId="2" fillId="0" borderId="15" xfId="0" applyNumberFormat="1" applyFont="1" applyFill="1" applyBorder="1" applyAlignment="1">
      <alignment horizontal="center" vertical="center" shrinkToFit="1"/>
    </xf>
    <xf numFmtId="1" fontId="2" fillId="0" borderId="16" xfId="0" applyNumberFormat="1" applyFont="1" applyFill="1" applyBorder="1" applyAlignment="1">
      <alignment horizontal="center" vertical="center" shrinkToFit="1"/>
    </xf>
    <xf numFmtId="1" fontId="14" fillId="0" borderId="15" xfId="0" applyNumberFormat="1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1" fontId="16" fillId="0" borderId="5" xfId="0" applyNumberFormat="1" applyFont="1" applyFill="1" applyBorder="1" applyAlignment="1">
      <alignment horizontal="center" vertical="center" wrapText="1"/>
    </xf>
    <xf numFmtId="2" fontId="17" fillId="0" borderId="5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0" fillId="0" borderId="2" xfId="0" applyFill="1" applyBorder="1" applyAlignment="1">
      <alignment horizontal="left" wrapText="1"/>
    </xf>
    <xf numFmtId="0" fontId="16" fillId="0" borderId="0" xfId="0" applyFont="1" applyFill="1" applyBorder="1" applyAlignment="1">
      <alignment horizontal="center" vertical="top"/>
    </xf>
    <xf numFmtId="0" fontId="20" fillId="5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left" wrapText="1"/>
    </xf>
    <xf numFmtId="2" fontId="17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8" fillId="0" borderId="18" xfId="0" applyFont="1" applyFill="1" applyBorder="1" applyAlignment="1">
      <alignment horizontal="left" vertical="center"/>
    </xf>
    <xf numFmtId="0" fontId="0" fillId="0" borderId="17" xfId="0" applyFill="1" applyBorder="1" applyAlignment="1">
      <alignment horizontal="left" vertical="top"/>
    </xf>
    <xf numFmtId="0" fontId="0" fillId="0" borderId="17" xfId="0" applyFill="1" applyBorder="1" applyAlignment="1">
      <alignment horizontal="left" vertical="center"/>
    </xf>
    <xf numFmtId="1" fontId="2" fillId="0" borderId="2" xfId="0" applyNumberFormat="1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wrapText="1"/>
    </xf>
    <xf numFmtId="0" fontId="18" fillId="0" borderId="7" xfId="0" applyFont="1" applyFill="1" applyBorder="1" applyAlignment="1">
      <alignment vertical="top"/>
    </xf>
    <xf numFmtId="0" fontId="18" fillId="0" borderId="7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4" xfId="0" applyFont="1" applyFill="1" applyBorder="1"/>
    <xf numFmtId="0" fontId="8" fillId="0" borderId="0" xfId="0" applyFont="1" applyFill="1"/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2" xfId="0" applyFont="1" applyBorder="1" applyAlignment="1">
      <alignment horizontal="center" vertical="center" textRotation="90"/>
    </xf>
    <xf numFmtId="0" fontId="9" fillId="0" borderId="13" xfId="0" applyFont="1" applyBorder="1" applyAlignment="1">
      <alignment horizontal="center" vertical="center" textRotation="90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15" fillId="0" borderId="0" xfId="0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center" shrinkToFit="1"/>
    </xf>
    <xf numFmtId="1" fontId="2" fillId="0" borderId="4" xfId="0" applyNumberFormat="1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144780</xdr:colOff>
      <xdr:row>1</xdr:row>
      <xdr:rowOff>1645920</xdr:rowOff>
    </xdr:from>
    <xdr:ext cx="199971" cy="150260"/>
    <xdr:sp macro="" textlink="">
      <xdr:nvSpPr>
        <xdr:cNvPr id="2" name="Metin kutusu 1"/>
        <xdr:cNvSpPr txBox="1"/>
      </xdr:nvSpPr>
      <xdr:spPr>
        <a:xfrm>
          <a:off x="144780" y="2179320"/>
          <a:ext cx="199971" cy="1502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r-T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1"/>
  <sheetViews>
    <sheetView tabSelected="1" zoomScale="55" zoomScaleNormal="55" workbookViewId="0">
      <selection activeCell="AB12" sqref="AB12"/>
    </sheetView>
  </sheetViews>
  <sheetFormatPr defaultColWidth="10.33203125" defaultRowHeight="15.75" x14ac:dyDescent="0.25"/>
  <cols>
    <col min="1" max="1" width="7.5" style="7" bestFit="1" customWidth="1"/>
    <col min="2" max="2" width="23.6640625" style="7" bestFit="1" customWidth="1"/>
    <col min="3" max="3" width="53" style="8" bestFit="1" customWidth="1"/>
    <col min="4" max="4" width="65.33203125" style="8" bestFit="1" customWidth="1"/>
    <col min="5" max="6" width="10.1640625" style="7" bestFit="1" customWidth="1"/>
    <col min="7" max="7" width="26.5" style="7" bestFit="1" customWidth="1"/>
    <col min="8" max="9" width="10.1640625" style="7" bestFit="1" customWidth="1"/>
    <col min="10" max="10" width="26.5" style="7" bestFit="1" customWidth="1"/>
    <col min="11" max="11" width="16.6640625" style="7" bestFit="1" customWidth="1"/>
    <col min="12" max="12" width="10.1640625" style="7" bestFit="1" customWidth="1"/>
    <col min="13" max="14" width="21.5" style="7" bestFit="1" customWidth="1"/>
    <col min="15" max="15" width="25.1640625" style="7" bestFit="1" customWidth="1"/>
    <col min="16" max="17" width="11.5" style="7" bestFit="1" customWidth="1"/>
    <col min="18" max="18" width="10.1640625" style="7" bestFit="1" customWidth="1"/>
    <col min="19" max="19" width="39.1640625" style="34" bestFit="1" customWidth="1"/>
    <col min="20" max="20" width="32.33203125" style="7" customWidth="1"/>
    <col min="21" max="23" width="10.1640625" style="7" bestFit="1" customWidth="1"/>
    <col min="24" max="24" width="13.6640625" style="10" bestFit="1" customWidth="1"/>
    <col min="25" max="25" width="2.6640625" style="10" bestFit="1" customWidth="1"/>
    <col min="26" max="16384" width="10.33203125" style="10"/>
  </cols>
  <sheetData>
    <row r="1" spans="1:24" x14ac:dyDescent="0.25">
      <c r="E1" s="62" t="s">
        <v>27</v>
      </c>
      <c r="F1" s="63"/>
      <c r="G1" s="63"/>
      <c r="H1" s="63"/>
      <c r="I1" s="64"/>
      <c r="J1" s="63"/>
      <c r="K1" s="9" t="s">
        <v>28</v>
      </c>
      <c r="L1" s="95" t="s">
        <v>29</v>
      </c>
      <c r="M1" s="96"/>
      <c r="N1" s="96"/>
      <c r="O1" s="96"/>
      <c r="P1" s="97"/>
      <c r="Q1" s="93" t="s">
        <v>30</v>
      </c>
      <c r="R1" s="95" t="s">
        <v>31</v>
      </c>
      <c r="S1" s="96"/>
      <c r="T1" s="96"/>
      <c r="U1" s="96"/>
      <c r="V1" s="96"/>
      <c r="W1" s="97"/>
    </row>
    <row r="2" spans="1:24" ht="150" customHeight="1" x14ac:dyDescent="0.25">
      <c r="A2" s="87" t="s">
        <v>32</v>
      </c>
      <c r="B2" s="87" t="s">
        <v>33</v>
      </c>
      <c r="C2" s="89" t="s">
        <v>34</v>
      </c>
      <c r="D2" s="91" t="s">
        <v>35</v>
      </c>
      <c r="E2" s="11" t="s">
        <v>36</v>
      </c>
      <c r="F2" s="11" t="s">
        <v>37</v>
      </c>
      <c r="G2" s="12" t="s">
        <v>38</v>
      </c>
      <c r="H2" s="11" t="s">
        <v>39</v>
      </c>
      <c r="I2" s="11" t="s">
        <v>41</v>
      </c>
      <c r="J2" s="12" t="s">
        <v>40</v>
      </c>
      <c r="K2" s="12" t="s">
        <v>42</v>
      </c>
      <c r="L2" s="11" t="s">
        <v>43</v>
      </c>
      <c r="M2" s="12" t="s">
        <v>44</v>
      </c>
      <c r="N2" s="12" t="s">
        <v>45</v>
      </c>
      <c r="O2" s="12" t="s">
        <v>46</v>
      </c>
      <c r="P2" s="12" t="s">
        <v>47</v>
      </c>
      <c r="Q2" s="94"/>
      <c r="R2" s="93" t="s">
        <v>48</v>
      </c>
      <c r="S2" s="98" t="s">
        <v>49</v>
      </c>
      <c r="T2" s="93" t="s">
        <v>50</v>
      </c>
      <c r="U2" s="93" t="s">
        <v>51</v>
      </c>
      <c r="V2" s="93" t="s">
        <v>52</v>
      </c>
      <c r="W2" s="93" t="s">
        <v>53</v>
      </c>
    </row>
    <row r="3" spans="1:24" ht="17.45" customHeight="1" x14ac:dyDescent="0.25">
      <c r="A3" s="88"/>
      <c r="B3" s="88"/>
      <c r="C3" s="90"/>
      <c r="D3" s="92"/>
      <c r="E3" s="13">
        <v>60</v>
      </c>
      <c r="F3" s="13">
        <v>45</v>
      </c>
      <c r="G3" s="13">
        <v>35</v>
      </c>
      <c r="H3" s="13">
        <v>30</v>
      </c>
      <c r="I3" s="13">
        <v>20</v>
      </c>
      <c r="J3" s="13">
        <v>10</v>
      </c>
      <c r="K3" s="13">
        <v>25</v>
      </c>
      <c r="L3" s="13">
        <v>5</v>
      </c>
      <c r="M3" s="13">
        <v>4</v>
      </c>
      <c r="N3" s="13">
        <v>3</v>
      </c>
      <c r="O3" s="13">
        <v>2</v>
      </c>
      <c r="P3" s="13">
        <v>1</v>
      </c>
      <c r="Q3" s="13">
        <v>100</v>
      </c>
      <c r="R3" s="94"/>
      <c r="S3" s="99"/>
      <c r="T3" s="94"/>
      <c r="U3" s="94"/>
      <c r="V3" s="94"/>
      <c r="W3" s="94"/>
    </row>
    <row r="4" spans="1:24" s="17" customFormat="1" ht="35.1" customHeight="1" x14ac:dyDescent="0.25">
      <c r="A4" s="14">
        <v>1</v>
      </c>
      <c r="B4" s="14"/>
      <c r="C4" s="15"/>
      <c r="D4" s="15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>
        <f>SUM(E4:P4)</f>
        <v>0</v>
      </c>
      <c r="R4" s="14"/>
      <c r="S4" s="16"/>
      <c r="T4" s="14"/>
      <c r="U4" s="14"/>
      <c r="V4" s="14"/>
      <c r="W4" s="14"/>
    </row>
    <row r="5" spans="1:24" s="17" customFormat="1" ht="35.1" customHeight="1" x14ac:dyDescent="0.25">
      <c r="A5" s="14">
        <v>2</v>
      </c>
      <c r="B5" s="14"/>
      <c r="C5" s="15"/>
      <c r="D5" s="15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>
        <f t="shared" ref="Q5:Q68" si="0">SUM(E5:P5)</f>
        <v>0</v>
      </c>
      <c r="R5" s="14"/>
      <c r="S5" s="16"/>
      <c r="T5" s="14"/>
      <c r="U5" s="14"/>
      <c r="V5" s="14"/>
      <c r="W5" s="14"/>
    </row>
    <row r="6" spans="1:24" s="86" customFormat="1" ht="35.1" customHeight="1" x14ac:dyDescent="0.25">
      <c r="A6" s="82">
        <v>3</v>
      </c>
      <c r="B6" s="82"/>
      <c r="C6" s="83"/>
      <c r="D6" s="83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14">
        <f t="shared" si="0"/>
        <v>0</v>
      </c>
      <c r="R6" s="82"/>
      <c r="S6" s="84"/>
      <c r="T6" s="82"/>
      <c r="U6" s="82"/>
      <c r="V6" s="82"/>
      <c r="W6" s="82"/>
      <c r="X6" s="85"/>
    </row>
    <row r="7" spans="1:24" s="17" customFormat="1" ht="35.1" customHeight="1" x14ac:dyDescent="0.25">
      <c r="A7" s="14">
        <v>4</v>
      </c>
      <c r="B7" s="14"/>
      <c r="C7" s="15"/>
      <c r="D7" s="15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>
        <f t="shared" si="0"/>
        <v>0</v>
      </c>
      <c r="R7" s="14"/>
      <c r="S7" s="16"/>
      <c r="T7" s="14"/>
      <c r="U7" s="14"/>
      <c r="V7" s="14"/>
      <c r="W7" s="14"/>
      <c r="X7" s="21"/>
    </row>
    <row r="8" spans="1:24" s="17" customFormat="1" ht="35.1" customHeight="1" x14ac:dyDescent="0.25">
      <c r="A8" s="14">
        <v>5</v>
      </c>
      <c r="B8" s="14"/>
      <c r="C8" s="15"/>
      <c r="D8" s="15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>
        <f t="shared" si="0"/>
        <v>0</v>
      </c>
      <c r="R8" s="14"/>
      <c r="S8" s="16"/>
      <c r="T8" s="14"/>
      <c r="U8" s="14"/>
      <c r="V8" s="14"/>
      <c r="W8" s="14"/>
      <c r="X8" s="21"/>
    </row>
    <row r="9" spans="1:24" s="17" customFormat="1" ht="35.1" customHeight="1" x14ac:dyDescent="0.25">
      <c r="A9" s="14">
        <v>6</v>
      </c>
      <c r="B9" s="14"/>
      <c r="C9" s="15"/>
      <c r="D9" s="15"/>
      <c r="E9" s="14"/>
      <c r="F9" s="14"/>
      <c r="G9" s="14"/>
      <c r="H9" s="14"/>
      <c r="I9" s="14"/>
      <c r="J9" s="14"/>
      <c r="K9" s="14"/>
      <c r="L9" s="14"/>
      <c r="M9" s="14"/>
      <c r="N9" s="14"/>
      <c r="O9" s="16"/>
      <c r="P9" s="14"/>
      <c r="Q9" s="14">
        <f t="shared" si="0"/>
        <v>0</v>
      </c>
      <c r="R9" s="14"/>
      <c r="S9" s="16"/>
      <c r="T9" s="16"/>
      <c r="U9" s="14"/>
      <c r="V9" s="14"/>
      <c r="W9" s="14"/>
      <c r="X9" s="22"/>
    </row>
    <row r="10" spans="1:24" s="17" customFormat="1" ht="35.1" customHeight="1" x14ac:dyDescent="0.25">
      <c r="A10" s="14">
        <v>7</v>
      </c>
      <c r="B10" s="14"/>
      <c r="C10" s="15"/>
      <c r="D10" s="15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>
        <f t="shared" si="0"/>
        <v>0</v>
      </c>
      <c r="R10" s="14"/>
      <c r="S10" s="16"/>
      <c r="T10" s="14"/>
      <c r="U10" s="14"/>
      <c r="V10" s="14"/>
      <c r="W10" s="14"/>
      <c r="X10" s="22"/>
    </row>
    <row r="11" spans="1:24" s="17" customFormat="1" ht="35.1" customHeight="1" x14ac:dyDescent="0.25">
      <c r="A11" s="14">
        <v>8</v>
      </c>
      <c r="B11" s="14"/>
      <c r="C11" s="15"/>
      <c r="D11" s="15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>
        <f t="shared" si="0"/>
        <v>0</v>
      </c>
      <c r="R11" s="14"/>
      <c r="S11" s="16"/>
      <c r="T11" s="14"/>
      <c r="U11" s="14"/>
      <c r="V11" s="14"/>
      <c r="W11" s="14"/>
    </row>
    <row r="12" spans="1:24" s="17" customFormat="1" ht="35.1" customHeight="1" x14ac:dyDescent="0.25">
      <c r="A12" s="14">
        <v>9</v>
      </c>
      <c r="B12" s="14"/>
      <c r="C12" s="15"/>
      <c r="D12" s="15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>
        <f t="shared" si="0"/>
        <v>0</v>
      </c>
      <c r="R12" s="14"/>
      <c r="S12" s="16"/>
      <c r="T12" s="14"/>
      <c r="U12" s="14"/>
      <c r="V12" s="14"/>
      <c r="W12" s="14"/>
    </row>
    <row r="13" spans="1:24" s="17" customFormat="1" ht="35.1" customHeight="1" x14ac:dyDescent="0.25">
      <c r="A13" s="14">
        <v>10</v>
      </c>
      <c r="B13" s="14"/>
      <c r="C13" s="15"/>
      <c r="D13" s="15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>
        <f t="shared" si="0"/>
        <v>0</v>
      </c>
      <c r="R13" s="14"/>
      <c r="S13" s="16"/>
      <c r="T13" s="14"/>
      <c r="U13" s="14"/>
      <c r="V13" s="14"/>
      <c r="W13" s="14"/>
    </row>
    <row r="14" spans="1:24" s="17" customFormat="1" ht="35.1" customHeight="1" x14ac:dyDescent="0.25">
      <c r="A14" s="14">
        <v>11</v>
      </c>
      <c r="B14" s="14"/>
      <c r="C14" s="15"/>
      <c r="D14" s="15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>
        <f t="shared" si="0"/>
        <v>0</v>
      </c>
      <c r="R14" s="14"/>
      <c r="S14" s="16"/>
      <c r="T14" s="14"/>
      <c r="U14" s="14"/>
      <c r="V14" s="14"/>
      <c r="W14" s="14"/>
      <c r="X14" s="22"/>
    </row>
    <row r="15" spans="1:24" s="17" customFormat="1" ht="35.1" customHeight="1" x14ac:dyDescent="0.25">
      <c r="A15" s="14">
        <v>12</v>
      </c>
      <c r="B15" s="14"/>
      <c r="C15" s="15"/>
      <c r="D15" s="15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>
        <f t="shared" si="0"/>
        <v>0</v>
      </c>
      <c r="R15" s="14"/>
      <c r="S15" s="16"/>
      <c r="T15" s="14"/>
      <c r="U15" s="14"/>
      <c r="V15" s="14"/>
      <c r="W15" s="14"/>
      <c r="X15" s="22"/>
    </row>
    <row r="16" spans="1:24" s="17" customFormat="1" ht="35.1" customHeight="1" x14ac:dyDescent="0.25">
      <c r="A16" s="14">
        <v>13</v>
      </c>
      <c r="B16" s="14"/>
      <c r="C16" s="15"/>
      <c r="D16" s="15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>
        <f t="shared" si="0"/>
        <v>0</v>
      </c>
      <c r="R16" s="14"/>
      <c r="S16" s="16"/>
      <c r="T16" s="14"/>
      <c r="U16" s="14"/>
      <c r="V16" s="14"/>
      <c r="W16" s="14"/>
      <c r="X16" s="22"/>
    </row>
    <row r="17" spans="1:24" s="17" customFormat="1" ht="35.1" customHeight="1" x14ac:dyDescent="0.25">
      <c r="A17" s="14">
        <v>14</v>
      </c>
      <c r="B17" s="14"/>
      <c r="C17" s="15"/>
      <c r="D17" s="15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>
        <f t="shared" si="0"/>
        <v>0</v>
      </c>
      <c r="R17" s="14"/>
      <c r="S17" s="16"/>
      <c r="T17" s="14"/>
      <c r="U17" s="14"/>
      <c r="V17" s="14"/>
      <c r="W17" s="14"/>
    </row>
    <row r="18" spans="1:24" s="17" customFormat="1" ht="35.1" customHeight="1" x14ac:dyDescent="0.25">
      <c r="A18" s="14">
        <v>15</v>
      </c>
      <c r="B18" s="14"/>
      <c r="C18" s="15"/>
      <c r="D18" s="15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>
        <f t="shared" si="0"/>
        <v>0</v>
      </c>
      <c r="R18" s="14"/>
      <c r="S18" s="16"/>
      <c r="T18" s="14"/>
      <c r="U18" s="14"/>
      <c r="V18" s="14"/>
      <c r="W18" s="14"/>
    </row>
    <row r="19" spans="1:24" s="17" customFormat="1" ht="35.1" customHeight="1" x14ac:dyDescent="0.25">
      <c r="A19" s="14">
        <v>16</v>
      </c>
      <c r="B19" s="14"/>
      <c r="C19" s="15"/>
      <c r="D19" s="15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>
        <f t="shared" si="0"/>
        <v>0</v>
      </c>
      <c r="R19" s="14"/>
      <c r="S19" s="16"/>
      <c r="T19" s="14"/>
      <c r="U19" s="14"/>
      <c r="V19" s="14"/>
      <c r="W19" s="14"/>
    </row>
    <row r="20" spans="1:24" s="17" customFormat="1" ht="35.1" customHeight="1" x14ac:dyDescent="0.25">
      <c r="A20" s="14">
        <v>17</v>
      </c>
      <c r="B20" s="14"/>
      <c r="C20" s="15"/>
      <c r="D20" s="15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>
        <f t="shared" si="0"/>
        <v>0</v>
      </c>
      <c r="R20" s="14"/>
      <c r="S20" s="16"/>
      <c r="T20" s="14"/>
      <c r="U20" s="14"/>
      <c r="V20" s="14"/>
      <c r="W20" s="14"/>
    </row>
    <row r="21" spans="1:24" s="17" customFormat="1" ht="35.1" customHeight="1" x14ac:dyDescent="0.25">
      <c r="A21" s="14">
        <v>18</v>
      </c>
      <c r="B21" s="14"/>
      <c r="C21" s="15"/>
      <c r="D21" s="15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>
        <f t="shared" si="0"/>
        <v>0</v>
      </c>
      <c r="R21" s="14"/>
      <c r="S21" s="16"/>
      <c r="T21" s="14"/>
      <c r="U21" s="14"/>
      <c r="V21" s="14"/>
      <c r="W21" s="14"/>
    </row>
    <row r="22" spans="1:24" s="17" customFormat="1" ht="35.1" customHeight="1" x14ac:dyDescent="0.25">
      <c r="A22" s="14">
        <v>19</v>
      </c>
      <c r="B22" s="14"/>
      <c r="C22" s="15"/>
      <c r="D22" s="15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>
        <f t="shared" si="0"/>
        <v>0</v>
      </c>
      <c r="R22" s="14"/>
      <c r="S22" s="16"/>
      <c r="T22" s="14"/>
      <c r="U22" s="14"/>
      <c r="V22" s="14"/>
      <c r="W22" s="14"/>
    </row>
    <row r="23" spans="1:24" s="17" customFormat="1" ht="35.1" customHeight="1" x14ac:dyDescent="0.25">
      <c r="A23" s="14">
        <v>20</v>
      </c>
      <c r="B23" s="14"/>
      <c r="C23" s="15"/>
      <c r="D23" s="15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>
        <f t="shared" si="0"/>
        <v>0</v>
      </c>
      <c r="R23" s="14"/>
      <c r="S23" s="16"/>
      <c r="T23" s="14"/>
      <c r="U23" s="14"/>
      <c r="V23" s="14"/>
      <c r="W23" s="14"/>
      <c r="X23" s="22"/>
    </row>
    <row r="24" spans="1:24" s="17" customFormat="1" ht="35.1" customHeight="1" x14ac:dyDescent="0.25">
      <c r="A24" s="14">
        <v>21</v>
      </c>
      <c r="B24" s="14"/>
      <c r="C24" s="15"/>
      <c r="D24" s="15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>
        <f t="shared" si="0"/>
        <v>0</v>
      </c>
      <c r="R24" s="14"/>
      <c r="S24" s="16"/>
      <c r="T24" s="14"/>
      <c r="U24" s="14"/>
      <c r="V24" s="14"/>
      <c r="W24" s="14"/>
    </row>
    <row r="25" spans="1:24" s="17" customFormat="1" ht="35.1" customHeight="1" x14ac:dyDescent="0.25">
      <c r="A25" s="14">
        <v>22</v>
      </c>
      <c r="B25" s="14"/>
      <c r="C25" s="15"/>
      <c r="D25" s="15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>
        <f t="shared" si="0"/>
        <v>0</v>
      </c>
      <c r="R25" s="14"/>
      <c r="S25" s="16"/>
      <c r="T25" s="14"/>
      <c r="U25" s="14"/>
      <c r="V25" s="14"/>
      <c r="W25" s="14"/>
    </row>
    <row r="26" spans="1:24" s="17" customFormat="1" ht="35.1" customHeight="1" x14ac:dyDescent="0.25">
      <c r="A26" s="14">
        <v>23</v>
      </c>
      <c r="B26" s="14"/>
      <c r="C26" s="15"/>
      <c r="D26" s="15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>
        <f t="shared" si="0"/>
        <v>0</v>
      </c>
      <c r="R26" s="14"/>
      <c r="S26" s="16"/>
      <c r="T26" s="14"/>
      <c r="U26" s="14"/>
      <c r="V26" s="14"/>
      <c r="W26" s="14"/>
    </row>
    <row r="27" spans="1:24" s="17" customFormat="1" ht="35.1" customHeight="1" x14ac:dyDescent="0.25">
      <c r="A27" s="14">
        <v>24</v>
      </c>
      <c r="B27" s="14"/>
      <c r="C27" s="15"/>
      <c r="D27" s="15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>
        <f t="shared" si="0"/>
        <v>0</v>
      </c>
      <c r="R27" s="14"/>
      <c r="S27" s="16"/>
      <c r="T27" s="14"/>
      <c r="U27" s="14"/>
      <c r="V27" s="14"/>
      <c r="W27" s="14"/>
    </row>
    <row r="28" spans="1:24" s="17" customFormat="1" ht="35.1" customHeight="1" x14ac:dyDescent="0.25">
      <c r="A28" s="14">
        <v>25</v>
      </c>
      <c r="B28" s="14"/>
      <c r="C28" s="15"/>
      <c r="D28" s="15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>
        <f t="shared" si="0"/>
        <v>0</v>
      </c>
      <c r="R28" s="14"/>
      <c r="S28" s="16"/>
      <c r="T28" s="14"/>
      <c r="U28" s="14"/>
      <c r="V28" s="14"/>
      <c r="W28" s="14"/>
    </row>
    <row r="29" spans="1:24" s="17" customFormat="1" ht="35.1" customHeight="1" x14ac:dyDescent="0.25">
      <c r="A29" s="14">
        <v>26</v>
      </c>
      <c r="B29" s="14"/>
      <c r="C29" s="15"/>
      <c r="D29" s="15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>
        <f t="shared" si="0"/>
        <v>0</v>
      </c>
      <c r="R29" s="14"/>
      <c r="S29" s="16"/>
      <c r="T29" s="14"/>
      <c r="U29" s="14"/>
      <c r="V29" s="14"/>
      <c r="W29" s="14"/>
    </row>
    <row r="30" spans="1:24" s="17" customFormat="1" ht="35.1" customHeight="1" x14ac:dyDescent="0.25">
      <c r="A30" s="14">
        <v>27</v>
      </c>
      <c r="B30" s="14"/>
      <c r="C30" s="15"/>
      <c r="D30" s="15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>
        <f t="shared" si="0"/>
        <v>0</v>
      </c>
      <c r="R30" s="14"/>
      <c r="S30" s="16"/>
      <c r="T30" s="14"/>
      <c r="U30" s="14"/>
      <c r="V30" s="14"/>
      <c r="W30" s="14"/>
    </row>
    <row r="31" spans="1:24" s="17" customFormat="1" ht="35.1" customHeight="1" x14ac:dyDescent="0.25">
      <c r="A31" s="14">
        <v>28</v>
      </c>
      <c r="B31" s="14"/>
      <c r="C31" s="15"/>
      <c r="D31" s="15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>
        <f t="shared" si="0"/>
        <v>0</v>
      </c>
      <c r="R31" s="14"/>
      <c r="S31" s="16"/>
      <c r="T31" s="14"/>
      <c r="U31" s="14"/>
      <c r="V31" s="14"/>
      <c r="W31" s="14"/>
    </row>
    <row r="32" spans="1:24" s="17" customFormat="1" ht="35.1" customHeight="1" x14ac:dyDescent="0.25">
      <c r="A32" s="14">
        <v>29</v>
      </c>
      <c r="B32" s="14"/>
      <c r="C32" s="23"/>
      <c r="D32" s="15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>
        <f t="shared" si="0"/>
        <v>0</v>
      </c>
      <c r="R32" s="14"/>
      <c r="S32" s="16"/>
      <c r="T32" s="14"/>
      <c r="U32" s="14"/>
      <c r="V32" s="14"/>
      <c r="W32" s="14"/>
    </row>
    <row r="33" spans="1:25" s="17" customFormat="1" ht="35.1" customHeight="1" x14ac:dyDescent="0.25">
      <c r="A33" s="14">
        <v>30</v>
      </c>
      <c r="B33" s="14"/>
      <c r="C33" s="15"/>
      <c r="D33" s="15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>
        <f t="shared" si="0"/>
        <v>0</v>
      </c>
      <c r="R33" s="14"/>
      <c r="S33" s="16"/>
      <c r="T33" s="14"/>
      <c r="U33" s="14"/>
      <c r="V33" s="14"/>
      <c r="W33" s="14"/>
      <c r="X33" s="22"/>
    </row>
    <row r="34" spans="1:25" s="17" customFormat="1" ht="35.1" customHeight="1" x14ac:dyDescent="0.25">
      <c r="A34" s="14">
        <v>31</v>
      </c>
      <c r="B34" s="14"/>
      <c r="C34" s="15"/>
      <c r="D34" s="15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>
        <f t="shared" si="0"/>
        <v>0</v>
      </c>
      <c r="R34" s="14"/>
      <c r="S34" s="16"/>
      <c r="T34" s="14"/>
      <c r="U34" s="14"/>
      <c r="V34" s="14"/>
      <c r="W34" s="14"/>
    </row>
    <row r="35" spans="1:25" s="17" customFormat="1" ht="35.1" customHeight="1" x14ac:dyDescent="0.25">
      <c r="A35" s="14">
        <v>32</v>
      </c>
      <c r="B35" s="14"/>
      <c r="C35" s="15"/>
      <c r="D35" s="15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>
        <f t="shared" si="0"/>
        <v>0</v>
      </c>
      <c r="R35" s="14"/>
      <c r="S35" s="16"/>
      <c r="T35" s="14"/>
      <c r="U35" s="14"/>
      <c r="V35" s="14"/>
      <c r="W35" s="14"/>
    </row>
    <row r="36" spans="1:25" s="17" customFormat="1" ht="35.1" customHeight="1" x14ac:dyDescent="0.25">
      <c r="A36" s="14">
        <v>33</v>
      </c>
      <c r="B36" s="14"/>
      <c r="C36" s="15"/>
      <c r="D36" s="15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>
        <f t="shared" si="0"/>
        <v>0</v>
      </c>
      <c r="R36" s="14"/>
      <c r="S36" s="16"/>
      <c r="T36" s="14"/>
      <c r="U36" s="14"/>
      <c r="V36" s="14"/>
      <c r="W36" s="14"/>
    </row>
    <row r="37" spans="1:25" s="17" customFormat="1" ht="35.1" customHeight="1" x14ac:dyDescent="0.25">
      <c r="A37" s="14">
        <v>34</v>
      </c>
      <c r="B37" s="14"/>
      <c r="C37" s="15"/>
      <c r="D37" s="15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>
        <f t="shared" si="0"/>
        <v>0</v>
      </c>
      <c r="R37" s="14"/>
      <c r="S37" s="16"/>
      <c r="T37" s="14"/>
      <c r="U37" s="14"/>
      <c r="V37" s="14"/>
      <c r="W37" s="14"/>
    </row>
    <row r="38" spans="1:25" s="17" customFormat="1" ht="35.1" customHeight="1" x14ac:dyDescent="0.25">
      <c r="A38" s="14">
        <v>35</v>
      </c>
      <c r="B38" s="14"/>
      <c r="C38" s="15"/>
      <c r="D38" s="15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>
        <f t="shared" si="0"/>
        <v>0</v>
      </c>
      <c r="R38" s="14"/>
      <c r="S38" s="16"/>
      <c r="T38" s="14"/>
      <c r="U38" s="14"/>
      <c r="V38" s="14"/>
      <c r="W38" s="14"/>
    </row>
    <row r="39" spans="1:25" s="20" customFormat="1" ht="35.1" customHeight="1" x14ac:dyDescent="0.25">
      <c r="A39" s="14">
        <v>36</v>
      </c>
      <c r="B39" s="24"/>
      <c r="C39" s="25"/>
      <c r="D39" s="25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14">
        <f t="shared" si="0"/>
        <v>0</v>
      </c>
      <c r="R39" s="24"/>
      <c r="S39" s="26"/>
      <c r="T39" s="24"/>
      <c r="U39" s="24"/>
      <c r="V39" s="24"/>
      <c r="W39" s="24"/>
      <c r="X39" s="27"/>
      <c r="Y39" s="27"/>
    </row>
    <row r="40" spans="1:25" s="17" customFormat="1" ht="35.1" customHeight="1" x14ac:dyDescent="0.25">
      <c r="A40" s="14">
        <v>37</v>
      </c>
      <c r="B40" s="14"/>
      <c r="C40" s="15"/>
      <c r="D40" s="15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>
        <f t="shared" si="0"/>
        <v>0</v>
      </c>
      <c r="R40" s="14"/>
      <c r="S40" s="16"/>
      <c r="T40" s="14"/>
      <c r="U40" s="14"/>
      <c r="V40" s="14"/>
      <c r="W40" s="14"/>
      <c r="X40" s="28" t="s">
        <v>54</v>
      </c>
      <c r="Y40" s="17" t="s">
        <v>55</v>
      </c>
    </row>
    <row r="41" spans="1:25" s="17" customFormat="1" ht="35.1" customHeight="1" x14ac:dyDescent="0.25">
      <c r="A41" s="14">
        <v>38</v>
      </c>
      <c r="B41" s="14"/>
      <c r="C41" s="15"/>
      <c r="D41" s="15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>
        <f t="shared" si="0"/>
        <v>0</v>
      </c>
      <c r="R41" s="14"/>
      <c r="S41" s="16"/>
      <c r="T41" s="14"/>
      <c r="U41" s="14"/>
      <c r="V41" s="14"/>
      <c r="W41" s="14"/>
    </row>
    <row r="42" spans="1:25" s="17" customFormat="1" ht="35.1" customHeight="1" x14ac:dyDescent="0.25">
      <c r="A42" s="14">
        <v>39</v>
      </c>
      <c r="B42" s="14"/>
      <c r="C42" s="15"/>
      <c r="D42" s="15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>
        <f t="shared" si="0"/>
        <v>0</v>
      </c>
      <c r="R42" s="14"/>
      <c r="S42" s="16"/>
      <c r="T42" s="14"/>
      <c r="U42" s="14"/>
      <c r="V42" s="14"/>
      <c r="W42" s="14"/>
    </row>
    <row r="43" spans="1:25" s="17" customFormat="1" ht="35.1" customHeight="1" x14ac:dyDescent="0.25">
      <c r="A43" s="14">
        <v>40</v>
      </c>
      <c r="B43" s="14"/>
      <c r="C43" s="15"/>
      <c r="D43" s="15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>
        <f t="shared" si="0"/>
        <v>0</v>
      </c>
      <c r="R43" s="14"/>
      <c r="S43" s="16"/>
      <c r="T43" s="14"/>
      <c r="U43" s="14"/>
      <c r="V43" s="14"/>
      <c r="W43" s="14"/>
    </row>
    <row r="44" spans="1:25" s="17" customFormat="1" ht="35.1" customHeight="1" x14ac:dyDescent="0.25">
      <c r="A44" s="14">
        <v>41</v>
      </c>
      <c r="B44" s="14"/>
      <c r="C44" s="15"/>
      <c r="D44" s="15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>
        <f t="shared" si="0"/>
        <v>0</v>
      </c>
      <c r="R44" s="14"/>
      <c r="S44" s="16"/>
      <c r="T44" s="14"/>
      <c r="U44" s="14"/>
      <c r="V44" s="14"/>
      <c r="W44" s="14"/>
    </row>
    <row r="45" spans="1:25" s="17" customFormat="1" ht="35.1" customHeight="1" x14ac:dyDescent="0.25">
      <c r="A45" s="14">
        <v>42</v>
      </c>
      <c r="B45" s="14"/>
      <c r="C45" s="15"/>
      <c r="D45" s="15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>
        <f t="shared" si="0"/>
        <v>0</v>
      </c>
      <c r="R45" s="14"/>
      <c r="S45" s="16"/>
      <c r="T45" s="14"/>
      <c r="U45" s="14"/>
      <c r="V45" s="14"/>
      <c r="W45" s="14"/>
      <c r="X45" s="29" t="s">
        <v>54</v>
      </c>
    </row>
    <row r="46" spans="1:25" s="17" customFormat="1" ht="35.1" customHeight="1" x14ac:dyDescent="0.25">
      <c r="A46" s="14">
        <v>43</v>
      </c>
      <c r="B46" s="14"/>
      <c r="C46" s="15"/>
      <c r="D46" s="15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>
        <f t="shared" si="0"/>
        <v>0</v>
      </c>
      <c r="R46" s="14"/>
      <c r="S46" s="16"/>
      <c r="T46" s="14"/>
      <c r="U46" s="14"/>
      <c r="V46" s="14"/>
      <c r="W46" s="14"/>
    </row>
    <row r="47" spans="1:25" s="17" customFormat="1" ht="35.1" customHeight="1" x14ac:dyDescent="0.25">
      <c r="A47" s="14">
        <v>44</v>
      </c>
      <c r="B47" s="14"/>
      <c r="C47" s="15"/>
      <c r="D47" s="15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>
        <f t="shared" si="0"/>
        <v>0</v>
      </c>
      <c r="R47" s="14"/>
      <c r="S47" s="16"/>
      <c r="T47" s="14"/>
      <c r="U47" s="14"/>
      <c r="V47" s="14"/>
      <c r="W47" s="14"/>
    </row>
    <row r="48" spans="1:25" s="20" customFormat="1" ht="35.1" customHeight="1" x14ac:dyDescent="0.25">
      <c r="A48" s="14">
        <v>45</v>
      </c>
      <c r="B48" s="24"/>
      <c r="C48" s="25"/>
      <c r="D48" s="25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14">
        <f t="shared" si="0"/>
        <v>0</v>
      </c>
      <c r="R48" s="24"/>
      <c r="S48" s="26"/>
      <c r="T48" s="18"/>
      <c r="U48" s="18"/>
      <c r="V48" s="18"/>
      <c r="W48" s="18"/>
      <c r="X48" s="19"/>
      <c r="Y48" s="19"/>
    </row>
    <row r="49" spans="1:24" s="17" customFormat="1" ht="35.1" customHeight="1" x14ac:dyDescent="0.25">
      <c r="A49" s="14">
        <v>46</v>
      </c>
      <c r="B49" s="14"/>
      <c r="C49" s="15"/>
      <c r="D49" s="15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>
        <f t="shared" si="0"/>
        <v>0</v>
      </c>
      <c r="R49" s="14"/>
      <c r="S49" s="16"/>
      <c r="T49" s="14"/>
      <c r="U49" s="14"/>
      <c r="V49" s="14"/>
      <c r="W49" s="14"/>
    </row>
    <row r="50" spans="1:24" s="17" customFormat="1" ht="35.1" customHeight="1" x14ac:dyDescent="0.25">
      <c r="A50" s="14">
        <v>47</v>
      </c>
      <c r="B50" s="14"/>
      <c r="C50" s="15"/>
      <c r="D50" s="15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>
        <f t="shared" si="0"/>
        <v>0</v>
      </c>
      <c r="R50" s="14"/>
      <c r="S50" s="16"/>
      <c r="T50" s="14"/>
      <c r="U50" s="14"/>
      <c r="V50" s="14"/>
      <c r="W50" s="14"/>
    </row>
    <row r="51" spans="1:24" s="17" customFormat="1" ht="35.1" customHeight="1" x14ac:dyDescent="0.25">
      <c r="A51" s="14">
        <v>48</v>
      </c>
      <c r="B51" s="14"/>
      <c r="C51" s="15"/>
      <c r="D51" s="15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>
        <f t="shared" si="0"/>
        <v>0</v>
      </c>
      <c r="R51" s="14"/>
      <c r="S51" s="16"/>
      <c r="T51" s="14"/>
      <c r="U51" s="14"/>
      <c r="V51" s="14"/>
      <c r="W51" s="14"/>
      <c r="X51" s="30"/>
    </row>
    <row r="52" spans="1:24" s="17" customFormat="1" ht="35.1" customHeight="1" x14ac:dyDescent="0.25">
      <c r="A52" s="14">
        <v>49</v>
      </c>
      <c r="B52" s="14"/>
      <c r="C52" s="15"/>
      <c r="D52" s="15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>
        <f t="shared" si="0"/>
        <v>0</v>
      </c>
      <c r="R52" s="14"/>
      <c r="S52" s="16"/>
      <c r="T52" s="14"/>
      <c r="U52" s="14"/>
      <c r="V52" s="14"/>
      <c r="W52" s="14"/>
    </row>
    <row r="53" spans="1:24" s="17" customFormat="1" ht="35.1" customHeight="1" x14ac:dyDescent="0.25">
      <c r="A53" s="14">
        <v>50</v>
      </c>
      <c r="B53" s="14"/>
      <c r="C53" s="15"/>
      <c r="D53" s="15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>
        <f t="shared" si="0"/>
        <v>0</v>
      </c>
      <c r="R53" s="14"/>
      <c r="S53" s="16"/>
      <c r="T53" s="14"/>
      <c r="U53" s="14"/>
      <c r="V53" s="14"/>
      <c r="W53" s="14"/>
    </row>
    <row r="54" spans="1:24" s="17" customFormat="1" ht="35.1" customHeight="1" x14ac:dyDescent="0.25">
      <c r="A54" s="14">
        <v>51</v>
      </c>
      <c r="B54" s="14"/>
      <c r="C54" s="15"/>
      <c r="D54" s="15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>
        <f t="shared" si="0"/>
        <v>0</v>
      </c>
      <c r="R54" s="14"/>
      <c r="S54" s="16"/>
      <c r="T54" s="14"/>
      <c r="U54" s="14"/>
      <c r="V54" s="14"/>
      <c r="W54" s="14"/>
    </row>
    <row r="55" spans="1:24" s="17" customFormat="1" ht="35.1" customHeight="1" x14ac:dyDescent="0.25">
      <c r="A55" s="14">
        <v>52</v>
      </c>
      <c r="B55" s="14"/>
      <c r="C55" s="15"/>
      <c r="D55" s="15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>
        <f t="shared" si="0"/>
        <v>0</v>
      </c>
      <c r="R55" s="14"/>
      <c r="S55" s="16"/>
      <c r="T55" s="14"/>
      <c r="U55" s="14"/>
      <c r="V55" s="14"/>
      <c r="W55" s="14"/>
    </row>
    <row r="56" spans="1:24" s="17" customFormat="1" ht="35.1" customHeight="1" x14ac:dyDescent="0.25">
      <c r="A56" s="14">
        <v>53</v>
      </c>
      <c r="B56" s="14"/>
      <c r="C56" s="15"/>
      <c r="D56" s="15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>
        <f t="shared" si="0"/>
        <v>0</v>
      </c>
      <c r="R56" s="14"/>
      <c r="S56" s="16"/>
      <c r="T56" s="14"/>
      <c r="U56" s="14"/>
      <c r="V56" s="14"/>
      <c r="W56" s="14"/>
    </row>
    <row r="57" spans="1:24" s="17" customFormat="1" ht="35.1" customHeight="1" x14ac:dyDescent="0.25">
      <c r="A57" s="14">
        <v>54</v>
      </c>
      <c r="B57" s="14"/>
      <c r="C57" s="15"/>
      <c r="D57" s="15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>
        <f t="shared" si="0"/>
        <v>0</v>
      </c>
      <c r="R57" s="14"/>
      <c r="S57" s="16"/>
      <c r="T57" s="14"/>
      <c r="U57" s="14"/>
      <c r="V57" s="14"/>
      <c r="W57" s="14"/>
    </row>
    <row r="58" spans="1:24" s="17" customFormat="1" ht="35.1" customHeight="1" x14ac:dyDescent="0.25">
      <c r="A58" s="14">
        <v>55</v>
      </c>
      <c r="B58" s="14"/>
      <c r="C58" s="15"/>
      <c r="D58" s="15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>
        <f t="shared" si="0"/>
        <v>0</v>
      </c>
      <c r="R58" s="14"/>
      <c r="S58" s="16"/>
      <c r="T58" s="14"/>
      <c r="U58" s="14"/>
      <c r="V58" s="14"/>
      <c r="W58" s="14"/>
    </row>
    <row r="59" spans="1:24" s="17" customFormat="1" ht="35.1" customHeight="1" x14ac:dyDescent="0.25">
      <c r="A59" s="14">
        <v>56</v>
      </c>
      <c r="B59" s="14"/>
      <c r="C59" s="15"/>
      <c r="D59" s="15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>
        <f t="shared" si="0"/>
        <v>0</v>
      </c>
      <c r="R59" s="14"/>
      <c r="S59" s="16"/>
      <c r="T59" s="14"/>
      <c r="U59" s="14"/>
      <c r="V59" s="14"/>
      <c r="W59" s="14"/>
      <c r="X59" s="22"/>
    </row>
    <row r="60" spans="1:24" s="17" customFormat="1" ht="35.1" customHeight="1" x14ac:dyDescent="0.25">
      <c r="A60" s="14">
        <v>57</v>
      </c>
      <c r="B60" s="14"/>
      <c r="C60" s="15"/>
      <c r="D60" s="15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>
        <f t="shared" si="0"/>
        <v>0</v>
      </c>
      <c r="R60" s="14"/>
      <c r="S60" s="16"/>
      <c r="T60" s="14"/>
      <c r="U60" s="14"/>
      <c r="V60" s="14"/>
      <c r="W60" s="14"/>
    </row>
    <row r="61" spans="1:24" s="17" customFormat="1" ht="35.1" customHeight="1" x14ac:dyDescent="0.25">
      <c r="A61" s="14">
        <v>58</v>
      </c>
      <c r="B61" s="14"/>
      <c r="C61" s="15"/>
      <c r="D61" s="15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>
        <f t="shared" si="0"/>
        <v>0</v>
      </c>
      <c r="R61" s="14"/>
      <c r="S61" s="16"/>
      <c r="T61" s="14"/>
      <c r="U61" s="14"/>
      <c r="V61" s="14"/>
      <c r="W61" s="14"/>
    </row>
    <row r="62" spans="1:24" s="17" customFormat="1" ht="35.1" customHeight="1" x14ac:dyDescent="0.25">
      <c r="A62" s="14">
        <v>59</v>
      </c>
      <c r="B62" s="14"/>
      <c r="C62" s="15"/>
      <c r="D62" s="15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>
        <f t="shared" si="0"/>
        <v>0</v>
      </c>
      <c r="R62" s="14"/>
      <c r="S62" s="16"/>
      <c r="T62" s="14"/>
      <c r="U62" s="14"/>
      <c r="V62" s="14"/>
      <c r="W62" s="14"/>
    </row>
    <row r="63" spans="1:24" s="17" customFormat="1" ht="35.1" customHeight="1" x14ac:dyDescent="0.25">
      <c r="A63" s="14">
        <v>60</v>
      </c>
      <c r="B63" s="14"/>
      <c r="C63" s="15"/>
      <c r="D63" s="15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>
        <f t="shared" si="0"/>
        <v>0</v>
      </c>
      <c r="R63" s="14"/>
      <c r="S63" s="16"/>
      <c r="T63" s="14"/>
      <c r="U63" s="14"/>
      <c r="V63" s="14"/>
      <c r="W63" s="14"/>
      <c r="X63" s="22"/>
    </row>
    <row r="64" spans="1:24" s="17" customFormat="1" ht="35.1" customHeight="1" x14ac:dyDescent="0.25">
      <c r="A64" s="14">
        <v>61</v>
      </c>
      <c r="B64" s="14"/>
      <c r="C64" s="15"/>
      <c r="D64" s="15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>
        <f t="shared" si="0"/>
        <v>0</v>
      </c>
      <c r="R64" s="14"/>
      <c r="S64" s="16"/>
      <c r="T64" s="14"/>
      <c r="U64" s="14"/>
      <c r="V64" s="14"/>
      <c r="W64" s="14"/>
    </row>
    <row r="65" spans="1:24" s="17" customFormat="1" ht="35.1" customHeight="1" x14ac:dyDescent="0.25">
      <c r="A65" s="14">
        <v>62</v>
      </c>
      <c r="B65" s="14"/>
      <c r="C65" s="15"/>
      <c r="D65" s="15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>
        <f t="shared" si="0"/>
        <v>0</v>
      </c>
      <c r="R65" s="14"/>
      <c r="S65" s="16"/>
      <c r="T65" s="14"/>
      <c r="U65" s="14"/>
      <c r="V65" s="14"/>
      <c r="W65" s="14"/>
    </row>
    <row r="66" spans="1:24" s="17" customFormat="1" ht="35.1" customHeight="1" x14ac:dyDescent="0.25">
      <c r="A66" s="14">
        <v>63</v>
      </c>
      <c r="B66" s="14"/>
      <c r="C66" s="15"/>
      <c r="D66" s="15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>
        <f t="shared" si="0"/>
        <v>0</v>
      </c>
      <c r="R66" s="14"/>
      <c r="S66" s="16"/>
      <c r="T66" s="14"/>
      <c r="U66" s="14"/>
      <c r="V66" s="14"/>
      <c r="W66" s="14"/>
    </row>
    <row r="67" spans="1:24" s="17" customFormat="1" ht="35.1" customHeight="1" x14ac:dyDescent="0.25">
      <c r="A67" s="14">
        <v>64</v>
      </c>
      <c r="B67" s="14"/>
      <c r="C67" s="15"/>
      <c r="D67" s="15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>
        <f t="shared" si="0"/>
        <v>0</v>
      </c>
      <c r="R67" s="14"/>
      <c r="S67" s="16"/>
      <c r="T67" s="14"/>
      <c r="U67" s="14"/>
      <c r="V67" s="14"/>
      <c r="W67" s="14"/>
    </row>
    <row r="68" spans="1:24" s="17" customFormat="1" ht="35.1" customHeight="1" x14ac:dyDescent="0.25">
      <c r="A68" s="14">
        <v>65</v>
      </c>
      <c r="B68" s="14"/>
      <c r="C68" s="15"/>
      <c r="D68" s="15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>
        <f t="shared" si="0"/>
        <v>0</v>
      </c>
      <c r="R68" s="14"/>
      <c r="S68" s="16"/>
      <c r="T68" s="14"/>
      <c r="U68" s="14"/>
      <c r="V68" s="14"/>
      <c r="W68" s="14"/>
    </row>
    <row r="69" spans="1:24" s="17" customFormat="1" ht="35.1" customHeight="1" x14ac:dyDescent="0.25">
      <c r="A69" s="14">
        <v>66</v>
      </c>
      <c r="B69" s="14"/>
      <c r="C69" s="15"/>
      <c r="D69" s="15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>
        <f t="shared" ref="Q69:Q102" si="1">SUM(E69:P69)</f>
        <v>0</v>
      </c>
      <c r="R69" s="14"/>
      <c r="S69" s="16"/>
      <c r="T69" s="14"/>
      <c r="U69" s="14"/>
      <c r="V69" s="14"/>
      <c r="W69" s="14"/>
    </row>
    <row r="70" spans="1:24" s="17" customFormat="1" ht="35.1" customHeight="1" x14ac:dyDescent="0.25">
      <c r="A70" s="14">
        <v>67</v>
      </c>
      <c r="B70" s="14"/>
      <c r="C70" s="15"/>
      <c r="D70" s="15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>
        <f t="shared" si="1"/>
        <v>0</v>
      </c>
      <c r="R70" s="14"/>
      <c r="S70" s="16"/>
      <c r="T70" s="14"/>
      <c r="U70" s="14"/>
      <c r="V70" s="14"/>
      <c r="W70" s="14"/>
    </row>
    <row r="71" spans="1:24" s="17" customFormat="1" ht="35.1" customHeight="1" x14ac:dyDescent="0.25">
      <c r="A71" s="14">
        <v>68</v>
      </c>
      <c r="B71" s="14"/>
      <c r="C71" s="15"/>
      <c r="D71" s="15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>
        <f t="shared" si="1"/>
        <v>0</v>
      </c>
      <c r="R71" s="14"/>
      <c r="S71" s="16"/>
      <c r="T71" s="14"/>
      <c r="U71" s="14"/>
      <c r="V71" s="14"/>
      <c r="W71" s="14"/>
    </row>
    <row r="72" spans="1:24" s="17" customFormat="1" ht="35.1" customHeight="1" x14ac:dyDescent="0.25">
      <c r="A72" s="14">
        <v>69</v>
      </c>
      <c r="B72" s="14"/>
      <c r="C72" s="15"/>
      <c r="D72" s="15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>
        <f t="shared" si="1"/>
        <v>0</v>
      </c>
      <c r="R72" s="14"/>
      <c r="S72" s="16"/>
      <c r="T72" s="14"/>
      <c r="U72" s="14"/>
      <c r="V72" s="14"/>
      <c r="W72" s="14"/>
    </row>
    <row r="73" spans="1:24" s="17" customFormat="1" ht="35.1" customHeight="1" x14ac:dyDescent="0.25">
      <c r="A73" s="14">
        <v>70</v>
      </c>
      <c r="B73" s="14"/>
      <c r="C73" s="15"/>
      <c r="D73" s="15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>
        <f t="shared" si="1"/>
        <v>0</v>
      </c>
      <c r="R73" s="14"/>
      <c r="S73" s="16"/>
      <c r="T73" s="14"/>
      <c r="U73" s="14"/>
      <c r="V73" s="14"/>
      <c r="W73" s="14"/>
      <c r="X73" s="22"/>
    </row>
    <row r="74" spans="1:24" s="17" customFormat="1" ht="35.1" customHeight="1" x14ac:dyDescent="0.25">
      <c r="A74" s="14">
        <v>71</v>
      </c>
      <c r="B74" s="14"/>
      <c r="C74" s="15"/>
      <c r="D74" s="15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>
        <f t="shared" si="1"/>
        <v>0</v>
      </c>
      <c r="R74" s="14"/>
      <c r="S74" s="16"/>
      <c r="T74" s="14"/>
      <c r="U74" s="14"/>
      <c r="V74" s="14"/>
      <c r="W74" s="14"/>
      <c r="X74" s="22"/>
    </row>
    <row r="75" spans="1:24" s="17" customFormat="1" ht="35.1" customHeight="1" x14ac:dyDescent="0.25">
      <c r="A75" s="14">
        <v>72</v>
      </c>
      <c r="B75" s="14"/>
      <c r="C75" s="15"/>
      <c r="D75" s="15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>
        <f t="shared" si="1"/>
        <v>0</v>
      </c>
      <c r="R75" s="14"/>
      <c r="S75" s="16"/>
      <c r="T75" s="14"/>
      <c r="U75" s="14"/>
      <c r="V75" s="14"/>
      <c r="W75" s="14"/>
      <c r="X75" s="22"/>
    </row>
    <row r="76" spans="1:24" s="17" customFormat="1" ht="35.1" customHeight="1" x14ac:dyDescent="0.25">
      <c r="A76" s="14">
        <v>73</v>
      </c>
      <c r="B76" s="14"/>
      <c r="C76" s="15"/>
      <c r="D76" s="15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>
        <f t="shared" si="1"/>
        <v>0</v>
      </c>
      <c r="R76" s="14"/>
      <c r="S76" s="16"/>
      <c r="T76" s="14"/>
      <c r="U76" s="14"/>
      <c r="V76" s="14"/>
      <c r="W76" s="14"/>
    </row>
    <row r="77" spans="1:24" s="17" customFormat="1" ht="35.1" customHeight="1" x14ac:dyDescent="0.25">
      <c r="A77" s="14">
        <v>74</v>
      </c>
      <c r="B77" s="14"/>
      <c r="C77" s="15"/>
      <c r="D77" s="15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>
        <f t="shared" si="1"/>
        <v>0</v>
      </c>
      <c r="R77" s="14"/>
      <c r="S77" s="16"/>
      <c r="T77" s="14"/>
      <c r="U77" s="14"/>
      <c r="V77" s="14"/>
      <c r="W77" s="14"/>
    </row>
    <row r="78" spans="1:24" s="17" customFormat="1" ht="35.1" customHeight="1" x14ac:dyDescent="0.25">
      <c r="A78" s="14">
        <v>75</v>
      </c>
      <c r="B78" s="14"/>
      <c r="C78" s="15"/>
      <c r="D78" s="15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>
        <f t="shared" si="1"/>
        <v>0</v>
      </c>
      <c r="R78" s="14"/>
      <c r="S78" s="16"/>
      <c r="T78" s="14"/>
      <c r="U78" s="14"/>
      <c r="V78" s="14"/>
      <c r="W78" s="14"/>
    </row>
    <row r="79" spans="1:24" s="17" customFormat="1" ht="35.1" customHeight="1" x14ac:dyDescent="0.25">
      <c r="A79" s="14">
        <v>76</v>
      </c>
      <c r="B79" s="14"/>
      <c r="C79" s="15"/>
      <c r="D79" s="15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>
        <f t="shared" si="1"/>
        <v>0</v>
      </c>
      <c r="R79" s="14"/>
      <c r="S79" s="16"/>
      <c r="T79" s="14"/>
      <c r="U79" s="14"/>
      <c r="V79" s="14"/>
      <c r="W79" s="14"/>
    </row>
    <row r="80" spans="1:24" s="17" customFormat="1" ht="35.1" customHeight="1" x14ac:dyDescent="0.25">
      <c r="A80" s="14">
        <v>77</v>
      </c>
      <c r="B80" s="14"/>
      <c r="C80" s="15"/>
      <c r="D80" s="15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>
        <f t="shared" si="1"/>
        <v>0</v>
      </c>
      <c r="R80" s="14"/>
      <c r="S80" s="16"/>
      <c r="T80" s="14"/>
      <c r="U80" s="14"/>
      <c r="V80" s="14"/>
      <c r="W80" s="14"/>
    </row>
    <row r="81" spans="1:24" s="17" customFormat="1" ht="35.1" customHeight="1" x14ac:dyDescent="0.25">
      <c r="A81" s="14">
        <v>78</v>
      </c>
      <c r="B81" s="14"/>
      <c r="C81" s="15"/>
      <c r="D81" s="15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>
        <f t="shared" si="1"/>
        <v>0</v>
      </c>
      <c r="R81" s="14"/>
      <c r="S81" s="16"/>
      <c r="T81" s="14"/>
      <c r="U81" s="14"/>
      <c r="V81" s="14"/>
      <c r="W81" s="14"/>
    </row>
    <row r="82" spans="1:24" s="17" customFormat="1" ht="35.1" customHeight="1" x14ac:dyDescent="0.25">
      <c r="A82" s="14">
        <v>79</v>
      </c>
      <c r="B82" s="14"/>
      <c r="C82" s="15"/>
      <c r="D82" s="15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>
        <f t="shared" si="1"/>
        <v>0</v>
      </c>
      <c r="R82" s="14"/>
      <c r="S82" s="16"/>
      <c r="T82" s="14"/>
      <c r="U82" s="14"/>
      <c r="V82" s="14"/>
      <c r="W82" s="14"/>
    </row>
    <row r="83" spans="1:24" s="17" customFormat="1" ht="35.1" customHeight="1" x14ac:dyDescent="0.25">
      <c r="A83" s="14">
        <v>80</v>
      </c>
      <c r="B83" s="14"/>
      <c r="C83" s="15"/>
      <c r="D83" s="15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>
        <f t="shared" si="1"/>
        <v>0</v>
      </c>
      <c r="R83" s="14"/>
      <c r="S83" s="16"/>
      <c r="T83" s="14"/>
      <c r="U83" s="14"/>
      <c r="V83" s="14"/>
      <c r="W83" s="14"/>
    </row>
    <row r="84" spans="1:24" s="17" customFormat="1" ht="35.1" customHeight="1" x14ac:dyDescent="0.25">
      <c r="A84" s="14">
        <v>81</v>
      </c>
      <c r="B84" s="14"/>
      <c r="C84" s="15"/>
      <c r="D84" s="15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>
        <f t="shared" si="1"/>
        <v>0</v>
      </c>
      <c r="R84" s="14"/>
      <c r="S84" s="16"/>
      <c r="T84" s="14"/>
      <c r="U84" s="14"/>
      <c r="V84" s="14"/>
      <c r="W84" s="14"/>
    </row>
    <row r="85" spans="1:24" s="17" customFormat="1" ht="35.1" customHeight="1" x14ac:dyDescent="0.25">
      <c r="A85" s="14">
        <v>82</v>
      </c>
      <c r="B85" s="14"/>
      <c r="C85" s="15"/>
      <c r="D85" s="15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>
        <f t="shared" si="1"/>
        <v>0</v>
      </c>
      <c r="R85" s="14"/>
      <c r="S85" s="16"/>
      <c r="T85" s="14"/>
      <c r="U85" s="14"/>
      <c r="V85" s="14"/>
      <c r="W85" s="14"/>
    </row>
    <row r="86" spans="1:24" s="17" customFormat="1" ht="35.1" customHeight="1" x14ac:dyDescent="0.25">
      <c r="A86" s="14">
        <v>83</v>
      </c>
      <c r="B86" s="14"/>
      <c r="C86" s="15"/>
      <c r="D86" s="15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>
        <f t="shared" si="1"/>
        <v>0</v>
      </c>
      <c r="R86" s="14"/>
      <c r="S86" s="16"/>
      <c r="T86" s="14"/>
      <c r="U86" s="14"/>
      <c r="V86" s="14"/>
      <c r="W86" s="14"/>
    </row>
    <row r="87" spans="1:24" s="27" customFormat="1" ht="35.1" customHeight="1" x14ac:dyDescent="0.25">
      <c r="A87" s="14">
        <v>84</v>
      </c>
      <c r="B87" s="24"/>
      <c r="C87" s="25"/>
      <c r="D87" s="25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14">
        <f t="shared" si="1"/>
        <v>0</v>
      </c>
      <c r="R87" s="24"/>
      <c r="S87" s="26"/>
      <c r="T87" s="24"/>
      <c r="U87" s="24"/>
      <c r="V87" s="24"/>
      <c r="W87" s="24"/>
      <c r="X87" s="27" t="s">
        <v>54</v>
      </c>
    </row>
    <row r="88" spans="1:24" s="17" customFormat="1" ht="35.1" customHeight="1" x14ac:dyDescent="0.25">
      <c r="A88" s="14">
        <v>85</v>
      </c>
      <c r="B88" s="14"/>
      <c r="C88" s="15"/>
      <c r="D88" s="15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>
        <f t="shared" si="1"/>
        <v>0</v>
      </c>
      <c r="R88" s="14"/>
      <c r="S88" s="16"/>
      <c r="T88" s="14"/>
      <c r="U88" s="14"/>
      <c r="V88" s="14"/>
      <c r="W88" s="14"/>
    </row>
    <row r="89" spans="1:24" s="17" customFormat="1" ht="35.1" customHeight="1" x14ac:dyDescent="0.25">
      <c r="A89" s="14">
        <v>86</v>
      </c>
      <c r="B89" s="14"/>
      <c r="C89" s="15"/>
      <c r="D89" s="15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>
        <f t="shared" si="1"/>
        <v>0</v>
      </c>
      <c r="R89" s="14"/>
      <c r="S89" s="16"/>
      <c r="T89" s="14"/>
      <c r="U89" s="14"/>
      <c r="V89" s="14"/>
      <c r="W89" s="14"/>
    </row>
    <row r="90" spans="1:24" s="17" customFormat="1" ht="35.1" customHeight="1" x14ac:dyDescent="0.25">
      <c r="A90" s="14">
        <v>87</v>
      </c>
      <c r="B90" s="14"/>
      <c r="C90" s="15"/>
      <c r="D90" s="15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>
        <f t="shared" si="1"/>
        <v>0</v>
      </c>
      <c r="R90" s="14"/>
      <c r="S90" s="16"/>
      <c r="T90" s="14"/>
      <c r="U90" s="14"/>
      <c r="V90" s="14"/>
      <c r="W90" s="14"/>
    </row>
    <row r="91" spans="1:24" s="17" customFormat="1" ht="35.1" customHeight="1" x14ac:dyDescent="0.25">
      <c r="A91" s="14">
        <v>88</v>
      </c>
      <c r="B91" s="14"/>
      <c r="C91" s="15"/>
      <c r="D91" s="15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>
        <f t="shared" si="1"/>
        <v>0</v>
      </c>
      <c r="R91" s="14"/>
      <c r="S91" s="16"/>
      <c r="T91" s="14"/>
      <c r="U91" s="14"/>
      <c r="V91" s="14"/>
      <c r="W91" s="14"/>
    </row>
    <row r="92" spans="1:24" s="17" customFormat="1" ht="35.1" customHeight="1" x14ac:dyDescent="0.25">
      <c r="A92" s="14">
        <v>89</v>
      </c>
      <c r="B92" s="14"/>
      <c r="C92" s="15"/>
      <c r="D92" s="15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>
        <f t="shared" si="1"/>
        <v>0</v>
      </c>
      <c r="R92" s="14"/>
      <c r="S92" s="16"/>
      <c r="T92" s="14"/>
      <c r="U92" s="14"/>
      <c r="V92" s="14"/>
      <c r="W92" s="14"/>
    </row>
    <row r="93" spans="1:24" s="17" customFormat="1" ht="35.1" customHeight="1" x14ac:dyDescent="0.25">
      <c r="A93" s="14">
        <v>90</v>
      </c>
      <c r="B93" s="14"/>
      <c r="C93" s="15"/>
      <c r="D93" s="15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>
        <f t="shared" si="1"/>
        <v>0</v>
      </c>
      <c r="R93" s="14"/>
      <c r="S93" s="16"/>
      <c r="T93" s="14"/>
      <c r="U93" s="14"/>
      <c r="V93" s="14"/>
      <c r="W93" s="14"/>
    </row>
    <row r="94" spans="1:24" s="17" customFormat="1" ht="35.1" customHeight="1" x14ac:dyDescent="0.25">
      <c r="A94" s="14">
        <v>91</v>
      </c>
      <c r="B94" s="14"/>
      <c r="C94" s="15"/>
      <c r="D94" s="15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>
        <f t="shared" si="1"/>
        <v>0</v>
      </c>
      <c r="R94" s="14"/>
      <c r="S94" s="16"/>
      <c r="T94" s="14"/>
      <c r="U94" s="14"/>
      <c r="V94" s="14"/>
      <c r="W94" s="14"/>
    </row>
    <row r="95" spans="1:24" ht="35.1" customHeight="1" x14ac:dyDescent="0.25">
      <c r="A95" s="14">
        <v>92</v>
      </c>
      <c r="B95" s="10"/>
      <c r="C95" s="10"/>
      <c r="D95" s="10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>
        <f t="shared" si="1"/>
        <v>0</v>
      </c>
      <c r="R95" s="14"/>
      <c r="S95" s="16"/>
      <c r="T95" s="14"/>
      <c r="U95" s="14"/>
      <c r="V95" s="14"/>
      <c r="W95" s="14"/>
    </row>
    <row r="96" spans="1:24" ht="35.1" customHeight="1" x14ac:dyDescent="0.25">
      <c r="A96" s="14">
        <v>93</v>
      </c>
      <c r="B96" s="31"/>
      <c r="C96" s="32"/>
      <c r="D96" s="32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14">
        <f t="shared" si="1"/>
        <v>0</v>
      </c>
      <c r="R96" s="31"/>
      <c r="S96" s="33"/>
      <c r="T96" s="31"/>
      <c r="U96" s="31"/>
      <c r="V96" s="31"/>
      <c r="W96" s="31"/>
    </row>
    <row r="97" spans="1:23" ht="35.1" customHeight="1" x14ac:dyDescent="0.25">
      <c r="A97" s="14">
        <v>94</v>
      </c>
      <c r="B97" s="31"/>
      <c r="C97" s="32"/>
      <c r="D97" s="32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14">
        <f t="shared" si="1"/>
        <v>0</v>
      </c>
      <c r="R97" s="31"/>
      <c r="S97" s="33"/>
      <c r="T97" s="31"/>
      <c r="U97" s="31"/>
      <c r="V97" s="31"/>
      <c r="W97" s="31"/>
    </row>
    <row r="98" spans="1:23" ht="35.1" customHeight="1" x14ac:dyDescent="0.25">
      <c r="A98" s="14">
        <v>95</v>
      </c>
      <c r="B98" s="31"/>
      <c r="C98" s="32"/>
      <c r="D98" s="32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14">
        <f t="shared" si="1"/>
        <v>0</v>
      </c>
      <c r="R98" s="31"/>
      <c r="S98" s="33"/>
      <c r="T98" s="31"/>
      <c r="U98" s="31"/>
      <c r="V98" s="31"/>
      <c r="W98" s="31"/>
    </row>
    <row r="99" spans="1:23" ht="35.1" customHeight="1" x14ac:dyDescent="0.25">
      <c r="A99" s="14">
        <v>96</v>
      </c>
      <c r="B99" s="31"/>
      <c r="C99" s="32"/>
      <c r="D99" s="32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14">
        <f t="shared" si="1"/>
        <v>0</v>
      </c>
      <c r="R99" s="31"/>
      <c r="S99" s="33"/>
      <c r="T99" s="31"/>
      <c r="U99" s="31"/>
      <c r="V99" s="31"/>
      <c r="W99" s="31"/>
    </row>
    <row r="100" spans="1:23" ht="35.1" customHeight="1" x14ac:dyDescent="0.25">
      <c r="A100" s="14">
        <v>97</v>
      </c>
      <c r="B100" s="31"/>
      <c r="C100" s="32"/>
      <c r="D100" s="32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14">
        <f t="shared" si="1"/>
        <v>0</v>
      </c>
      <c r="R100" s="31"/>
      <c r="S100" s="33"/>
      <c r="T100" s="31"/>
      <c r="U100" s="31"/>
      <c r="V100" s="31"/>
      <c r="W100" s="31"/>
    </row>
    <row r="101" spans="1:23" ht="35.1" customHeight="1" x14ac:dyDescent="0.25">
      <c r="A101" s="14">
        <v>98</v>
      </c>
      <c r="B101" s="31"/>
      <c r="C101" s="32"/>
      <c r="D101" s="32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14">
        <f t="shared" si="1"/>
        <v>0</v>
      </c>
      <c r="R101" s="31"/>
      <c r="S101" s="33"/>
      <c r="T101" s="31"/>
      <c r="U101" s="31"/>
      <c r="V101" s="31"/>
      <c r="W101" s="31"/>
    </row>
    <row r="102" spans="1:23" ht="35.1" customHeight="1" x14ac:dyDescent="0.25">
      <c r="A102" s="14">
        <v>99</v>
      </c>
      <c r="B102" s="31"/>
      <c r="C102" s="32"/>
      <c r="D102" s="32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14">
        <f t="shared" si="1"/>
        <v>0</v>
      </c>
      <c r="R102" s="31"/>
      <c r="S102" s="33"/>
      <c r="T102" s="31"/>
      <c r="U102" s="31"/>
      <c r="V102" s="31"/>
      <c r="W102" s="31"/>
    </row>
    <row r="103" spans="1:23" ht="35.1" customHeight="1" x14ac:dyDescent="0.25">
      <c r="A103" s="14">
        <v>100</v>
      </c>
      <c r="B103" s="31"/>
      <c r="C103" s="32"/>
      <c r="D103" s="32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24"/>
      <c r="R103" s="31"/>
      <c r="S103" s="33"/>
      <c r="T103" s="31"/>
      <c r="U103" s="31"/>
      <c r="V103" s="31"/>
      <c r="W103" s="31"/>
    </row>
    <row r="104" spans="1:23" ht="35.1" customHeight="1" x14ac:dyDescent="0.25">
      <c r="A104" s="14">
        <v>101</v>
      </c>
      <c r="B104" s="31"/>
      <c r="C104" s="32"/>
      <c r="D104" s="32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3"/>
      <c r="T104" s="31"/>
      <c r="U104" s="31"/>
      <c r="V104" s="31"/>
      <c r="W104" s="31"/>
    </row>
    <row r="105" spans="1:23" ht="35.1" customHeight="1" x14ac:dyDescent="0.25">
      <c r="A105" s="14">
        <v>102</v>
      </c>
      <c r="B105" s="31"/>
      <c r="C105" s="32"/>
      <c r="D105" s="32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3"/>
      <c r="T105" s="31"/>
      <c r="U105" s="31"/>
      <c r="V105" s="31"/>
      <c r="W105" s="31"/>
    </row>
    <row r="106" spans="1:23" ht="35.1" customHeight="1" x14ac:dyDescent="0.25">
      <c r="A106" s="14">
        <v>103</v>
      </c>
      <c r="B106" s="31"/>
      <c r="C106" s="32"/>
      <c r="D106" s="32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3"/>
      <c r="T106" s="31"/>
      <c r="U106" s="31"/>
      <c r="V106" s="31"/>
      <c r="W106" s="31"/>
    </row>
    <row r="107" spans="1:23" ht="35.1" customHeight="1" x14ac:dyDescent="0.25">
      <c r="A107" s="14">
        <v>104</v>
      </c>
      <c r="B107" s="31"/>
      <c r="C107" s="32"/>
      <c r="D107" s="32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3"/>
      <c r="T107" s="31"/>
      <c r="U107" s="31"/>
      <c r="V107" s="31"/>
      <c r="W107" s="31"/>
    </row>
    <row r="108" spans="1:23" ht="35.1" customHeight="1" x14ac:dyDescent="0.25">
      <c r="A108" s="14">
        <v>105</v>
      </c>
      <c r="B108" s="31"/>
      <c r="C108" s="32"/>
      <c r="D108" s="32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3"/>
      <c r="T108" s="31"/>
      <c r="U108" s="31"/>
      <c r="V108" s="31"/>
      <c r="W108" s="31"/>
    </row>
    <row r="109" spans="1:23" ht="35.1" customHeight="1" x14ac:dyDescent="0.25">
      <c r="A109" s="14">
        <v>106</v>
      </c>
      <c r="B109" s="31"/>
      <c r="C109" s="32"/>
      <c r="D109" s="32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3"/>
      <c r="T109" s="31"/>
      <c r="U109" s="31"/>
      <c r="V109" s="31"/>
      <c r="W109" s="31"/>
    </row>
    <row r="110" spans="1:23" ht="35.1" customHeight="1" x14ac:dyDescent="0.25">
      <c r="A110" s="14">
        <v>107</v>
      </c>
      <c r="B110" s="31"/>
      <c r="C110" s="32"/>
      <c r="D110" s="32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3"/>
      <c r="T110" s="31"/>
      <c r="U110" s="31"/>
      <c r="V110" s="31"/>
      <c r="W110" s="31"/>
    </row>
    <row r="111" spans="1:23" ht="35.1" customHeight="1" x14ac:dyDescent="0.25">
      <c r="A111" s="14">
        <v>108</v>
      </c>
      <c r="B111" s="31"/>
      <c r="C111" s="32"/>
      <c r="D111" s="32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3"/>
      <c r="T111" s="31"/>
      <c r="U111" s="31"/>
      <c r="V111" s="31"/>
      <c r="W111" s="31"/>
    </row>
  </sheetData>
  <mergeCells count="13">
    <mergeCell ref="T2:T3"/>
    <mergeCell ref="U2:U3"/>
    <mergeCell ref="V2:V3"/>
    <mergeCell ref="W2:W3"/>
    <mergeCell ref="L1:P1"/>
    <mergeCell ref="Q1:Q2"/>
    <mergeCell ref="R1:W1"/>
    <mergeCell ref="S2:S3"/>
    <mergeCell ref="A2:A3"/>
    <mergeCell ref="B2:B3"/>
    <mergeCell ref="C2:C3"/>
    <mergeCell ref="D2:D3"/>
    <mergeCell ref="R2:R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Normal="100" workbookViewId="0">
      <selection activeCell="G8" sqref="G8"/>
    </sheetView>
  </sheetViews>
  <sheetFormatPr defaultRowHeight="12.75" x14ac:dyDescent="0.2"/>
  <cols>
    <col min="1" max="1" width="25.33203125" customWidth="1"/>
    <col min="2" max="2" width="68.1640625" customWidth="1"/>
    <col min="3" max="3" width="13.33203125" customWidth="1"/>
    <col min="4" max="4" width="14.5" style="36" customWidth="1"/>
    <col min="5" max="5" width="2.83203125" customWidth="1"/>
    <col min="7" max="7" width="21.5" customWidth="1"/>
  </cols>
  <sheetData>
    <row r="1" spans="1:7" s="42" customFormat="1" ht="30" customHeight="1" x14ac:dyDescent="0.2">
      <c r="A1" s="51" t="s">
        <v>58</v>
      </c>
      <c r="B1" s="105">
        <f>VLOOKUP($G$7,not,3,0)</f>
        <v>0</v>
      </c>
      <c r="C1" s="105"/>
      <c r="D1" s="105"/>
    </row>
    <row r="2" spans="1:7" s="41" customFormat="1" ht="30" customHeight="1" x14ac:dyDescent="0.2">
      <c r="A2" s="52" t="s">
        <v>59</v>
      </c>
      <c r="B2" s="106">
        <f>VLOOKUP($G$7,not,2,0)</f>
        <v>0</v>
      </c>
      <c r="C2" s="106"/>
      <c r="D2" s="106"/>
    </row>
    <row r="3" spans="1:7" s="41" customFormat="1" ht="30" customHeight="1" x14ac:dyDescent="0.2">
      <c r="A3" s="52" t="s">
        <v>60</v>
      </c>
      <c r="B3" s="106">
        <f>VLOOKUP($G$7,not,4,0)</f>
        <v>0</v>
      </c>
      <c r="C3" s="106"/>
      <c r="D3" s="106"/>
    </row>
    <row r="4" spans="1:7" s="41" customFormat="1" ht="30" customHeight="1" x14ac:dyDescent="0.2">
      <c r="A4" s="74"/>
      <c r="B4" s="74"/>
      <c r="C4" s="74"/>
      <c r="D4" s="74"/>
    </row>
    <row r="5" spans="1:7" s="41" customFormat="1" ht="30" customHeight="1" x14ac:dyDescent="0.2">
      <c r="A5" s="108" t="s">
        <v>61</v>
      </c>
      <c r="B5" s="108"/>
      <c r="C5" s="107" t="s">
        <v>66</v>
      </c>
      <c r="D5" s="107"/>
    </row>
    <row r="6" spans="1:7" ht="30" customHeight="1" x14ac:dyDescent="0.2">
      <c r="A6" s="79"/>
      <c r="B6" s="79"/>
      <c r="C6" s="81" t="s">
        <v>62</v>
      </c>
      <c r="D6" s="80" t="s">
        <v>74</v>
      </c>
      <c r="E6" s="75"/>
    </row>
    <row r="7" spans="1:7" s="38" customFormat="1" ht="28.5" customHeight="1" x14ac:dyDescent="0.45">
      <c r="A7" s="2"/>
      <c r="B7" s="43" t="s">
        <v>0</v>
      </c>
      <c r="C7" s="77">
        <v>60</v>
      </c>
      <c r="D7" s="53">
        <f>VLOOKUP($G$7,not,5,0)</f>
        <v>0</v>
      </c>
      <c r="E7" s="76"/>
      <c r="G7" s="67">
        <v>1</v>
      </c>
    </row>
    <row r="8" spans="1:7" s="38" customFormat="1" ht="28.5" customHeight="1" x14ac:dyDescent="0.2">
      <c r="A8" s="44" t="s">
        <v>1</v>
      </c>
      <c r="B8" s="43" t="s">
        <v>2</v>
      </c>
      <c r="C8" s="77">
        <v>45</v>
      </c>
      <c r="D8" s="53">
        <f>VLOOKUP($G$7,not,6,0)</f>
        <v>0</v>
      </c>
      <c r="E8" s="76"/>
    </row>
    <row r="9" spans="1:7" s="38" customFormat="1" ht="28.5" customHeight="1" x14ac:dyDescent="0.2">
      <c r="A9" s="44"/>
      <c r="B9" s="45" t="s">
        <v>3</v>
      </c>
      <c r="C9" s="101">
        <v>35</v>
      </c>
      <c r="D9" s="54">
        <f>VLOOKUP($G$7,not,7,0)</f>
        <v>0</v>
      </c>
      <c r="E9" s="76"/>
    </row>
    <row r="10" spans="1:7" s="38" customFormat="1" ht="28.5" customHeight="1" x14ac:dyDescent="0.2">
      <c r="A10" s="44" t="s">
        <v>4</v>
      </c>
      <c r="B10" s="46"/>
      <c r="C10" s="102"/>
      <c r="D10" s="55"/>
      <c r="E10" s="76"/>
    </row>
    <row r="11" spans="1:7" s="38" customFormat="1" ht="28.5" customHeight="1" x14ac:dyDescent="0.2">
      <c r="A11" s="44"/>
      <c r="B11" s="45" t="s">
        <v>5</v>
      </c>
      <c r="C11" s="101">
        <v>30</v>
      </c>
      <c r="D11" s="54">
        <f>VLOOKUP($G$7,not,8,0)</f>
        <v>0</v>
      </c>
      <c r="E11" s="76"/>
    </row>
    <row r="12" spans="1:7" s="38" customFormat="1" ht="28.5" customHeight="1" x14ac:dyDescent="0.2">
      <c r="A12" s="44" t="s">
        <v>6</v>
      </c>
      <c r="B12" s="46"/>
      <c r="C12" s="102"/>
      <c r="D12" s="55"/>
      <c r="E12" s="76"/>
    </row>
    <row r="13" spans="1:7" s="38" customFormat="1" ht="28.5" customHeight="1" x14ac:dyDescent="0.2">
      <c r="A13" s="44"/>
      <c r="B13" s="45" t="s">
        <v>7</v>
      </c>
      <c r="C13" s="101">
        <v>20</v>
      </c>
      <c r="D13" s="54">
        <f>VLOOKUP($G$7,not,9,0)</f>
        <v>0</v>
      </c>
      <c r="E13" s="76"/>
    </row>
    <row r="14" spans="1:7" s="38" customFormat="1" ht="28.5" customHeight="1" x14ac:dyDescent="0.2">
      <c r="A14" s="44" t="s">
        <v>8</v>
      </c>
      <c r="B14" s="46"/>
      <c r="C14" s="102"/>
      <c r="D14" s="55"/>
      <c r="E14" s="76"/>
    </row>
    <row r="15" spans="1:7" s="38" customFormat="1" ht="28.5" customHeight="1" x14ac:dyDescent="0.2">
      <c r="A15" s="44"/>
      <c r="B15" s="1" t="s">
        <v>9</v>
      </c>
      <c r="C15" s="77">
        <v>10</v>
      </c>
      <c r="D15" s="53">
        <f>VLOOKUP($G$7,not,10,0)</f>
        <v>0</v>
      </c>
      <c r="E15" s="76"/>
    </row>
    <row r="16" spans="1:7" s="38" customFormat="1" ht="28.5" customHeight="1" x14ac:dyDescent="0.2">
      <c r="A16" s="47"/>
      <c r="B16" s="48" t="s">
        <v>10</v>
      </c>
      <c r="C16" s="103"/>
      <c r="D16" s="56">
        <f>SUM(D7:D15)</f>
        <v>0</v>
      </c>
      <c r="E16" s="76"/>
    </row>
    <row r="17" spans="1:5" s="38" customFormat="1" ht="28.5" customHeight="1" x14ac:dyDescent="0.2">
      <c r="A17" s="3"/>
      <c r="B17" s="49" t="s">
        <v>11</v>
      </c>
      <c r="C17" s="104"/>
      <c r="D17" s="57"/>
      <c r="E17" s="76"/>
    </row>
    <row r="18" spans="1:5" s="38" customFormat="1" ht="28.5" customHeight="1" x14ac:dyDescent="0.2">
      <c r="A18" s="45" t="s">
        <v>12</v>
      </c>
      <c r="B18" s="43" t="s">
        <v>13</v>
      </c>
      <c r="C18" s="78"/>
      <c r="D18" s="58">
        <f>VLOOKUP($G$7,not,11,0)</f>
        <v>0</v>
      </c>
      <c r="E18" s="76"/>
    </row>
    <row r="19" spans="1:5" s="38" customFormat="1" ht="28.5" customHeight="1" x14ac:dyDescent="0.2">
      <c r="A19" s="46"/>
      <c r="B19" s="37" t="s">
        <v>14</v>
      </c>
      <c r="C19" s="78"/>
      <c r="D19" s="59">
        <f>D18</f>
        <v>0</v>
      </c>
      <c r="E19" s="76"/>
    </row>
    <row r="20" spans="1:5" s="38" customFormat="1" ht="28.5" customHeight="1" x14ac:dyDescent="0.2">
      <c r="A20" s="45" t="s">
        <v>15</v>
      </c>
      <c r="B20" s="43" t="s">
        <v>16</v>
      </c>
      <c r="C20" s="77">
        <v>5</v>
      </c>
      <c r="D20" s="53">
        <f>VLOOKUP($G$7,not,12,0)</f>
        <v>0</v>
      </c>
      <c r="E20" s="76"/>
    </row>
    <row r="21" spans="1:5" s="38" customFormat="1" ht="28.5" customHeight="1" x14ac:dyDescent="0.2">
      <c r="A21" s="44"/>
      <c r="B21" s="43" t="s">
        <v>17</v>
      </c>
      <c r="C21" s="77">
        <v>4</v>
      </c>
      <c r="D21" s="53">
        <f>VLOOKUP($G$7,not,13,0)</f>
        <v>0</v>
      </c>
      <c r="E21" s="76"/>
    </row>
    <row r="22" spans="1:5" s="38" customFormat="1" ht="28.5" customHeight="1" x14ac:dyDescent="0.2">
      <c r="A22" s="44"/>
      <c r="B22" s="43" t="s">
        <v>18</v>
      </c>
      <c r="C22" s="77">
        <v>3</v>
      </c>
      <c r="D22" s="53">
        <f>VLOOKUP($G$7,not,14,0)</f>
        <v>0</v>
      </c>
      <c r="E22" s="76"/>
    </row>
    <row r="23" spans="1:5" s="38" customFormat="1" ht="28.5" customHeight="1" x14ac:dyDescent="0.2">
      <c r="A23" s="44"/>
      <c r="B23" s="43" t="s">
        <v>19</v>
      </c>
      <c r="C23" s="77">
        <v>2</v>
      </c>
      <c r="D23" s="53">
        <f>VLOOKUP($G$7,not,15,0)</f>
        <v>0</v>
      </c>
      <c r="E23" s="76"/>
    </row>
    <row r="24" spans="1:5" s="38" customFormat="1" ht="28.5" customHeight="1" x14ac:dyDescent="0.2">
      <c r="A24" s="44"/>
      <c r="B24" s="43" t="s">
        <v>20</v>
      </c>
      <c r="C24" s="77">
        <v>1</v>
      </c>
      <c r="D24" s="53">
        <f>VLOOKUP($G$7,not,16,0)</f>
        <v>0</v>
      </c>
      <c r="E24" s="76"/>
    </row>
    <row r="25" spans="1:5" s="38" customFormat="1" ht="28.5" customHeight="1" x14ac:dyDescent="0.2">
      <c r="A25" s="46"/>
      <c r="B25" s="37" t="s">
        <v>21</v>
      </c>
      <c r="C25" s="78"/>
      <c r="D25" s="60">
        <f>SUM(D20:D24)</f>
        <v>0</v>
      </c>
      <c r="E25" s="76"/>
    </row>
    <row r="26" spans="1:5" s="38" customFormat="1" ht="28.5" customHeight="1" x14ac:dyDescent="0.2">
      <c r="A26" s="39" t="s">
        <v>22</v>
      </c>
      <c r="B26" s="40"/>
      <c r="C26" s="65"/>
      <c r="D26" s="61">
        <f>SUM(D16+D19+D25)</f>
        <v>0</v>
      </c>
      <c r="E26" s="76"/>
    </row>
    <row r="27" spans="1:5" s="38" customFormat="1" ht="42.75" customHeight="1" x14ac:dyDescent="0.2">
      <c r="A27" s="68"/>
      <c r="B27" s="68"/>
      <c r="C27" s="69"/>
      <c r="D27" s="70"/>
    </row>
    <row r="28" spans="1:5" ht="15.75" x14ac:dyDescent="0.2">
      <c r="B28" s="66" t="s">
        <v>65</v>
      </c>
    </row>
    <row r="29" spans="1:5" ht="38.25" customHeight="1" x14ac:dyDescent="0.2">
      <c r="B29" s="35"/>
    </row>
    <row r="30" spans="1:5" ht="42.75" customHeight="1" x14ac:dyDescent="0.2">
      <c r="B30" s="71" t="s">
        <v>67</v>
      </c>
    </row>
    <row r="31" spans="1:5" x14ac:dyDescent="0.2">
      <c r="A31" s="50" t="s">
        <v>63</v>
      </c>
      <c r="B31" s="41"/>
      <c r="C31" s="41"/>
      <c r="D31" s="72"/>
    </row>
    <row r="32" spans="1:5" x14ac:dyDescent="0.2">
      <c r="A32" s="50" t="s">
        <v>56</v>
      </c>
      <c r="B32" s="73" t="s">
        <v>71</v>
      </c>
      <c r="C32" s="100" t="s">
        <v>68</v>
      </c>
      <c r="D32" s="100"/>
    </row>
    <row r="33" spans="1:4" x14ac:dyDescent="0.2">
      <c r="A33" s="50" t="s">
        <v>64</v>
      </c>
      <c r="B33" s="73" t="s">
        <v>72</v>
      </c>
      <c r="C33" s="100" t="s">
        <v>69</v>
      </c>
      <c r="D33" s="100"/>
    </row>
    <row r="34" spans="1:4" x14ac:dyDescent="0.2">
      <c r="A34" s="50" t="s">
        <v>57</v>
      </c>
      <c r="B34" s="73" t="s">
        <v>73</v>
      </c>
      <c r="C34" s="100" t="s">
        <v>70</v>
      </c>
      <c r="D34" s="100"/>
    </row>
    <row r="36" spans="1:4" x14ac:dyDescent="0.2">
      <c r="B36" s="35"/>
    </row>
    <row r="37" spans="1:4" x14ac:dyDescent="0.2">
      <c r="B37" s="35"/>
    </row>
  </sheetData>
  <mergeCells count="12">
    <mergeCell ref="C9:C10"/>
    <mergeCell ref="C11:C12"/>
    <mergeCell ref="B1:D1"/>
    <mergeCell ref="B2:D2"/>
    <mergeCell ref="B3:D3"/>
    <mergeCell ref="C5:D5"/>
    <mergeCell ref="A5:B5"/>
    <mergeCell ref="C32:D32"/>
    <mergeCell ref="C33:D33"/>
    <mergeCell ref="C34:D34"/>
    <mergeCell ref="C13:C14"/>
    <mergeCell ref="C16:C17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2.75" x14ac:dyDescent="0.2"/>
  <cols>
    <col min="1" max="1" width="17.5" customWidth="1"/>
    <col min="2" max="2" width="86.1640625" customWidth="1"/>
  </cols>
  <sheetData>
    <row r="1" spans="1:1" ht="14.25" customHeight="1" x14ac:dyDescent="0.2">
      <c r="A1" s="4" t="s">
        <v>23</v>
      </c>
    </row>
    <row r="2" spans="1:1" ht="15.75" customHeight="1" x14ac:dyDescent="0.2">
      <c r="A2" s="5" t="s">
        <v>24</v>
      </c>
    </row>
    <row r="3" spans="1:1" ht="15.75" customHeight="1" x14ac:dyDescent="0.2">
      <c r="A3" s="6" t="s">
        <v>25</v>
      </c>
    </row>
    <row r="4" spans="1:1" ht="15.75" customHeight="1" x14ac:dyDescent="0.2">
      <c r="A4" s="5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Table 1</vt:lpstr>
      <vt:lpstr>Table 2</vt:lpstr>
      <vt:lpstr>Table 3</vt:lpstr>
      <vt:lpstr>not</vt:lpstr>
      <vt:lpstr>'Table 2'!Yazdırma_Alanı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evrak2031786656112052811.docx</dc:title>
  <dc:creator>Lenovo</dc:creator>
  <cp:lastModifiedBy>pc</cp:lastModifiedBy>
  <cp:lastPrinted>2019-07-26T13:15:49Z</cp:lastPrinted>
  <dcterms:created xsi:type="dcterms:W3CDTF">2018-10-02T13:06:17Z</dcterms:created>
  <dcterms:modified xsi:type="dcterms:W3CDTF">2019-08-08T06:12:01Z</dcterms:modified>
</cp:coreProperties>
</file>