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workbookProtection workbookPassword="CFF9" lockStructure="1"/>
  <bookViews>
    <workbookView xWindow="0" yWindow="0" windowWidth="20490" windowHeight="7665" tabRatio="762"/>
  </bookViews>
  <sheets>
    <sheet name="Başvuru Formu (Korumalı)" sheetId="5" r:id="rId1"/>
    <sheet name="KURSLAR" sheetId="4" state="hidden" r:id="rId2"/>
  </sheets>
  <definedNames>
    <definedName name="ALAN_BELGE">'Başvuru Formu (Korumalı)'!$H$19:$AI$30</definedName>
    <definedName name="DERS_KODU">KURSLAR!$C$2:$C$121</definedName>
    <definedName name="EK_BELGE">'Başvuru Formu (Korumalı)'!$H$34:$R$38</definedName>
    <definedName name="KOD">KURSLAR!$C$1:$C$101</definedName>
    <definedName name="KURSLAR">KURSLAR!$D$1:$D$122</definedName>
    <definedName name="RAKAM_BİR">'Başvuru Formu (Korumalı)'!$H$19:$H$30</definedName>
    <definedName name="RAKAM_İKİ">'Başvuru Formu (Korumalı)'!$H$34:$H$38</definedName>
    <definedName name="_xlnm.Print_Area" localSheetId="0">'Başvuru Formu (Korumalı)'!$A$1:$X$73</definedName>
    <definedName name="_xlnm.Print_Area" localSheetId="1">KURSLAR!$A$1:$D$122</definedName>
    <definedName name="_xlnm.Print_Titles" localSheetId="1">KURSLAR!$1:$1</definedName>
  </definedNames>
  <calcPr calcId="144525"/>
</workbook>
</file>

<file path=xl/calcChain.xml><?xml version="1.0" encoding="utf-8"?>
<calcChain xmlns="http://schemas.openxmlformats.org/spreadsheetml/2006/main">
  <c r="E118" i="4" l="1"/>
  <c r="E119" i="4"/>
  <c r="E120" i="4"/>
  <c r="E121" i="4"/>
  <c r="E102" i="4"/>
  <c r="E103" i="4"/>
  <c r="E104" i="4"/>
  <c r="E105" i="4"/>
  <c r="E106" i="4"/>
  <c r="E107" i="4"/>
  <c r="E108" i="4"/>
  <c r="E109" i="4"/>
  <c r="E110" i="4"/>
  <c r="E111" i="4"/>
  <c r="E112" i="4"/>
  <c r="E113" i="4"/>
  <c r="E114" i="4"/>
  <c r="E115" i="4"/>
  <c r="E116" i="4"/>
  <c r="E117" i="4"/>
  <c r="Z45" i="5" l="1"/>
  <c r="AA45" i="5" s="1"/>
  <c r="Z44" i="5"/>
  <c r="AA44" i="5" s="1"/>
  <c r="Z43" i="5"/>
  <c r="AA43" i="5" s="1"/>
  <c r="Z42" i="5"/>
  <c r="AA42" i="5" s="1"/>
  <c r="Z41" i="5"/>
  <c r="AA41" i="5" s="1"/>
  <c r="AA40" i="5" s="1"/>
  <c r="AA39" i="5"/>
  <c r="Z39" i="5"/>
  <c r="AB38" i="5"/>
  <c r="Z38" i="5"/>
  <c r="AA38" i="5" s="1"/>
  <c r="AB37" i="5"/>
  <c r="Z37" i="5"/>
  <c r="AA37" i="5" s="1"/>
  <c r="AB36" i="5"/>
  <c r="Z36" i="5"/>
  <c r="AA36" i="5" s="1"/>
  <c r="AB35" i="5"/>
  <c r="Z35" i="5"/>
  <c r="AA35" i="5" s="1"/>
  <c r="AB34" i="5"/>
  <c r="Z34" i="5"/>
  <c r="AA34" i="5" s="1"/>
  <c r="AB30" i="5"/>
  <c r="Z30" i="5"/>
  <c r="AA30" i="5" s="1"/>
  <c r="AB29" i="5"/>
  <c r="Z29" i="5"/>
  <c r="AA29" i="5" s="1"/>
  <c r="AB28" i="5"/>
  <c r="Z28" i="5"/>
  <c r="AA28" i="5" s="1"/>
  <c r="AB27" i="5"/>
  <c r="Z27" i="5"/>
  <c r="AA27" i="5" s="1"/>
  <c r="AB26" i="5"/>
  <c r="Z26" i="5"/>
  <c r="AA26" i="5" s="1"/>
  <c r="AB25" i="5"/>
  <c r="Z25" i="5"/>
  <c r="AA25" i="5" s="1"/>
  <c r="AB24" i="5"/>
  <c r="Z24" i="5"/>
  <c r="AA24" i="5" s="1"/>
  <c r="AB23" i="5"/>
  <c r="Z23" i="5"/>
  <c r="AA23" i="5" s="1"/>
  <c r="AB22" i="5"/>
  <c r="Z22" i="5"/>
  <c r="AA22" i="5" s="1"/>
  <c r="AB21" i="5"/>
  <c r="Z21" i="5"/>
  <c r="AA21" i="5" s="1"/>
  <c r="AB20" i="5"/>
  <c r="Z20" i="5"/>
  <c r="AA20" i="5" s="1"/>
  <c r="AB19" i="5"/>
  <c r="Z19" i="5"/>
  <c r="AA19" i="5" s="1"/>
  <c r="AB18" i="5"/>
  <c r="AA18" i="5" l="1"/>
  <c r="AI35" i="5" l="1"/>
  <c r="AI36" i="5"/>
  <c r="AI37" i="5"/>
  <c r="AI38" i="5"/>
  <c r="AI39" i="5"/>
  <c r="AI34" i="5"/>
  <c r="AI20" i="5"/>
  <c r="AI21" i="5"/>
  <c r="AI22" i="5"/>
  <c r="AI23" i="5"/>
  <c r="AI24" i="5"/>
  <c r="AI25" i="5"/>
  <c r="AI26" i="5"/>
  <c r="AI27" i="5"/>
  <c r="AI28" i="5"/>
  <c r="AI29" i="5"/>
  <c r="AI30" i="5"/>
  <c r="AI19" i="5"/>
  <c r="E2"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22" i="4"/>
  <c r="E1" i="4"/>
  <c r="U15" i="5"/>
  <c r="U16" i="5" s="1"/>
  <c r="AD6" i="5" s="1"/>
  <c r="AD7" i="5" l="1"/>
  <c r="AD8" i="5"/>
  <c r="AD9" i="5" l="1"/>
  <c r="N8" i="5" s="1"/>
  <c r="N9" i="5" l="1"/>
</calcChain>
</file>

<file path=xl/sharedStrings.xml><?xml version="1.0" encoding="utf-8"?>
<sst xmlns="http://schemas.openxmlformats.org/spreadsheetml/2006/main" count="298" uniqueCount="232">
  <si>
    <t>Ahşap Hazırlama Kursları</t>
  </si>
  <si>
    <t>Gıda Teknolojileri Kursları</t>
  </si>
  <si>
    <t>Müşteri Hizmetleri Elemanı Yetiştirme Kursları</t>
  </si>
  <si>
    <t>Konaklama ve Seyahat Elemanı Yetiştirme Kursları</t>
  </si>
  <si>
    <t>Muhasebe ve Finansman Kursları</t>
  </si>
  <si>
    <t>Türk Halk Oyunları Kursları</t>
  </si>
  <si>
    <t>Okuma-Yazma Kursları</t>
  </si>
  <si>
    <t>Aşçılık-Pastacılık Kursları</t>
  </si>
  <si>
    <t>Zeka Oyunları Öğreticiliği</t>
  </si>
  <si>
    <t>T.C. KİMLİK NO</t>
  </si>
  <si>
    <t>ADI VE SOYADI</t>
  </si>
  <si>
    <t>DOĞUM TARİHİ</t>
  </si>
  <si>
    <t>Doktora</t>
  </si>
  <si>
    <t>Ustalık Belgesi</t>
  </si>
  <si>
    <t>Hafızlık Belgesi</t>
  </si>
  <si>
    <t>Antrenörlük Belgesi</t>
  </si>
  <si>
    <t>Meslek Lisesi Diploması</t>
  </si>
  <si>
    <t>4.Seviye Kurs Bitirme Belgesi</t>
  </si>
  <si>
    <t>4.Seviye Meslek Yeterlilik Belgesi</t>
  </si>
  <si>
    <t>1.</t>
  </si>
  <si>
    <t>2.</t>
  </si>
  <si>
    <t>3.</t>
  </si>
  <si>
    <t>4.</t>
  </si>
  <si>
    <t>5.</t>
  </si>
  <si>
    <t>6.</t>
  </si>
  <si>
    <t>7.</t>
  </si>
  <si>
    <t>BÖLÜM / ALAN ADI</t>
  </si>
  <si>
    <t>Usta Öğreticilik Belgesi</t>
  </si>
  <si>
    <t>TELEFON NO</t>
  </si>
  <si>
    <t>Gereği:</t>
  </si>
  <si>
    <t>İmza/Paraf:</t>
  </si>
  <si>
    <t>PUAN</t>
  </si>
  <si>
    <t>ALANINDA EĞİTİM/BELGE ADI</t>
  </si>
  <si>
    <t>S.NO</t>
  </si>
  <si>
    <t>A</t>
  </si>
  <si>
    <t>B</t>
  </si>
  <si>
    <t>C</t>
  </si>
  <si>
    <t>D</t>
  </si>
  <si>
    <t>E</t>
  </si>
  <si>
    <t>SEÇİM</t>
  </si>
  <si>
    <t>MÜZİK</t>
  </si>
  <si>
    <t>SPOR</t>
  </si>
  <si>
    <t>EL SANATLARI</t>
  </si>
  <si>
    <t>BİLGİSAYAR</t>
  </si>
  <si>
    <t>GİYİM</t>
  </si>
  <si>
    <t>YABANCI DİLLER</t>
  </si>
  <si>
    <t>GÖREV ALMAK İSTEDİĞİNİZ KURS</t>
  </si>
  <si>
    <t>EK BELGE DURUMU</t>
  </si>
  <si>
    <t>HANGİ ALANDA</t>
  </si>
  <si>
    <t>F</t>
  </si>
  <si>
    <t>ADRES :</t>
  </si>
  <si>
    <t>Tarih           :</t>
  </si>
  <si>
    <t>İmza           :</t>
  </si>
  <si>
    <t>Ad/Soyad :</t>
  </si>
  <si>
    <t>FORMU İNCELEYEN</t>
  </si>
  <si>
    <t>………………………………………</t>
  </si>
  <si>
    <t>SİSTEME KAYIT YAPAN</t>
  </si>
  <si>
    <t>G</t>
  </si>
  <si>
    <t>ÖN KAYIT SIRA NO</t>
  </si>
  <si>
    <t>8.</t>
  </si>
  <si>
    <r>
      <t>İş Sağlığı ve Güvenliği Belgesi (</t>
    </r>
    <r>
      <rPr>
        <b/>
        <i/>
        <u/>
        <sz val="10"/>
        <color theme="1"/>
        <rFont val="Times New Roman"/>
        <family val="1"/>
        <charset val="162"/>
      </rPr>
      <t>Varsa</t>
    </r>
    <r>
      <rPr>
        <sz val="10"/>
        <color theme="1"/>
        <rFont val="Times New Roman"/>
        <family val="1"/>
        <charset val="162"/>
      </rPr>
      <t>)</t>
    </r>
  </si>
  <si>
    <r>
      <t xml:space="preserve">Hizmet Belgesi ( </t>
    </r>
    <r>
      <rPr>
        <b/>
        <sz val="10"/>
        <color theme="1"/>
        <rFont val="Times New Roman"/>
        <family val="1"/>
        <charset val="162"/>
      </rPr>
      <t>C</t>
    </r>
    <r>
      <rPr>
        <sz val="10"/>
        <color theme="1"/>
        <rFont val="Times New Roman"/>
        <family val="1"/>
        <charset val="162"/>
      </rPr>
      <t xml:space="preserve"> Alanında açıklanan şarta uygun) (</t>
    </r>
    <r>
      <rPr>
        <b/>
        <i/>
        <u/>
        <sz val="10"/>
        <color theme="1"/>
        <rFont val="Times New Roman"/>
        <family val="1"/>
        <charset val="162"/>
      </rPr>
      <t>Varsa</t>
    </r>
    <r>
      <rPr>
        <sz val="10"/>
        <color theme="1"/>
        <rFont val="Times New Roman"/>
        <family val="1"/>
        <charset val="162"/>
      </rPr>
      <t>)</t>
    </r>
  </si>
  <si>
    <r>
      <t>Oryantasyon Belgesi (</t>
    </r>
    <r>
      <rPr>
        <b/>
        <i/>
        <u/>
        <sz val="10"/>
        <color theme="1"/>
        <rFont val="Times New Roman"/>
        <family val="1"/>
        <charset val="162"/>
      </rPr>
      <t>Varsa</t>
    </r>
    <r>
      <rPr>
        <sz val="10"/>
        <color theme="1"/>
        <rFont val="Times New Roman"/>
        <family val="1"/>
        <charset val="162"/>
      </rPr>
      <t>)</t>
    </r>
  </si>
  <si>
    <t>Fotoğraf</t>
  </si>
  <si>
    <t xml:space="preserve">TOPLAM
(1+2)
</t>
  </si>
  <si>
    <t>Tarafıma kurs merkezi ve ya kursiyer bulunamadığında, şartlar oluştuğunda kurs açabilmek şartıyla, kurs açma sıramın benden sonraki istekli için hakkımdan feragat ediyorum.</t>
  </si>
  <si>
    <t>(Varsa )
 BAŞKA HALK EĞİTİMDE ÇALIŞILAN SİGORTALI GÜN
(1)</t>
  </si>
  <si>
    <t>*</t>
  </si>
  <si>
    <t>Zorunludur</t>
  </si>
  <si>
    <t>(Varsa)
 EK HESAPLAMA GÜN SAYISI
(2)</t>
  </si>
  <si>
    <t>İnternet Kayıt Sırası</t>
  </si>
  <si>
    <t>Kurs açmak istediğiniz alan ile ilgili eğitim ve ya belge durumuzdan size uygun olan TEK SEÇİM yapınız.</t>
  </si>
  <si>
    <t>KOMİSYONA TESLİM EDİLECEK BELGELER</t>
  </si>
  <si>
    <t>H</t>
  </si>
  <si>
    <t>AŞAĞIDAKİ BELGELER KOMİSYONA TESLİM EDİLECEKTİR</t>
  </si>
  <si>
    <t>SIRANIZDAN FERAGAT</t>
  </si>
  <si>
    <r>
      <t>PUANLAMADA GEÇERLİ OLACAK (</t>
    </r>
    <r>
      <rPr>
        <i/>
        <sz val="12"/>
        <color theme="1"/>
        <rFont val="Calibri"/>
        <family val="2"/>
        <charset val="162"/>
        <scheme val="minor"/>
      </rPr>
      <t>Varsa</t>
    </r>
    <r>
      <rPr>
        <b/>
        <sz val="12"/>
        <color theme="1"/>
        <rFont val="Calibri"/>
        <family val="2"/>
        <charset val="162"/>
        <scheme val="minor"/>
      </rPr>
      <t>) 
EK BELGELER</t>
    </r>
  </si>
  <si>
    <t>Bilgisayar Kullanımı Kursları</t>
  </si>
  <si>
    <t>Bilgisayar Programcılığı Kursları</t>
  </si>
  <si>
    <t>İş Güvenliği Kursları</t>
  </si>
  <si>
    <t>Cam Şekillendirme Kursları</t>
  </si>
  <si>
    <t>Çini İşlemeciliği Kursları</t>
  </si>
  <si>
    <t>Sosyal Hizmetler Kursları</t>
  </si>
  <si>
    <t>Adli Takip İşleri Kursları</t>
  </si>
  <si>
    <t>Çocuk Gelişimi ve Eğitimi Kursları</t>
  </si>
  <si>
    <t>Arapça Gramer Öğretimi Kursları</t>
  </si>
  <si>
    <t>Arı Yetiştiriciliği Kursları</t>
  </si>
  <si>
    <t>Web Tasarım Kursları</t>
  </si>
  <si>
    <t>Büro Yönetimi ve Sekreterliği Alanı Kursları</t>
  </si>
  <si>
    <t>Standart Türk Klavyesi Kursu</t>
  </si>
  <si>
    <t>Çöp Toplama Personel Eğitimi Kursu</t>
  </si>
  <si>
    <t>Dekoratif El Sanatları Kursları</t>
  </si>
  <si>
    <t>El ve Makina Nakışı Kursları</t>
  </si>
  <si>
    <t>Endüstriyel Örgü Kursları</t>
  </si>
  <si>
    <t>Ev Tekstili ve Ev Dekorasyon Kursları</t>
  </si>
  <si>
    <t>Ciltleme Kursları</t>
  </si>
  <si>
    <t>Ebru Kursu</t>
  </si>
  <si>
    <t>Hüsn-i Hat Kursu</t>
  </si>
  <si>
    <t>Tezhip Kursu</t>
  </si>
  <si>
    <t>Kadın Giyim Kursları</t>
  </si>
  <si>
    <t>Deri Giyim Kursları</t>
  </si>
  <si>
    <t>Grafik Desen Eğitimi Kursları</t>
  </si>
  <si>
    <t>Diksiyon Kursu</t>
  </si>
  <si>
    <t>Güzellik ve Bakım Hizmet Alanı Kursları</t>
  </si>
  <si>
    <t>Masör-Masöz Kursu</t>
  </si>
  <si>
    <t>Yaşlı ve Hasta Bakımı Kursları</t>
  </si>
  <si>
    <t>İşaret Dili ve Eğitimi Kursları</t>
  </si>
  <si>
    <t>İş ve Sosyal Hayatta İletişim Kursları</t>
  </si>
  <si>
    <t>Kişisel Gelişim ve Eğitim Kursları</t>
  </si>
  <si>
    <t>Liderlik Eğitimi Kursu</t>
  </si>
  <si>
    <t>Kuyumculuk Teknolojisi Kursları</t>
  </si>
  <si>
    <t>Temel İmalat ve Montaj Elemanı Kursu</t>
  </si>
  <si>
    <t>Bağlama Eğitimi Kursu</t>
  </si>
  <si>
    <t>Gitar Eğitimi Kursu</t>
  </si>
  <si>
    <t>Keman Eğitimi Kursu</t>
  </si>
  <si>
    <t>Ney Eğitimi Kursu</t>
  </si>
  <si>
    <t>Piyano Eğitimi Kursu</t>
  </si>
  <si>
    <t>Ses Eğitimi Kursları</t>
  </si>
  <si>
    <t>Tiyatro Eğitimi Kursu</t>
  </si>
  <si>
    <t>Pazarlama ve Satış Elemanı Kursları</t>
  </si>
  <si>
    <t>İlk Yardım Eğitimi Kursları</t>
  </si>
  <si>
    <t>Atletizm Kursu</t>
  </si>
  <si>
    <t>Badminton Kursu</t>
  </si>
  <si>
    <t>Basketbol Kursları</t>
  </si>
  <si>
    <t>Bilardo Kursları</t>
  </si>
  <si>
    <t>Dart Kursları</t>
  </si>
  <si>
    <t>Eskrim Kursları</t>
  </si>
  <si>
    <t>Fitness Kursları</t>
  </si>
  <si>
    <t>Futbol Kursları</t>
  </si>
  <si>
    <t>Güreş Kursları</t>
  </si>
  <si>
    <t>Halter Kursları</t>
  </si>
  <si>
    <t>Hentbol Kursları</t>
  </si>
  <si>
    <t>Judo Kursları</t>
  </si>
  <si>
    <t>Karete Kursları</t>
  </si>
  <si>
    <t>Kick Boks Kursları</t>
  </si>
  <si>
    <t>Masa Tenisi Kursları</t>
  </si>
  <si>
    <t>Muay Thai Kursları</t>
  </si>
  <si>
    <t>Pilates Kursları</t>
  </si>
  <si>
    <t>Satranç Kursları</t>
  </si>
  <si>
    <t>Step-Aerobik Kursları</t>
  </si>
  <si>
    <t>Taekwondo Kursları</t>
  </si>
  <si>
    <t>Tenis Kursları</t>
  </si>
  <si>
    <t>Voleybol Kursları</t>
  </si>
  <si>
    <t>Wushu Kursları</t>
  </si>
  <si>
    <t>Yelken Kursları</t>
  </si>
  <si>
    <t>Yüzme Kursları</t>
  </si>
  <si>
    <t>Tekstil Ürünü Üreten Makine Kullanıcısı Eğitimi Kursları</t>
  </si>
  <si>
    <t>Almanca Kursları</t>
  </si>
  <si>
    <t>Fransızca Kursları</t>
  </si>
  <si>
    <t>İngilizce Kursları</t>
  </si>
  <si>
    <t>Yabancılar için Türkçe Kursları</t>
  </si>
  <si>
    <t>Resim Sanatı Eğitimi Alanı Kurslar</t>
  </si>
  <si>
    <t>KAYBOLMAYA YÜZ TUTMUŞ SANATLAR</t>
  </si>
  <si>
    <t>Kur'an Öğreticiliği Kursları</t>
  </si>
  <si>
    <t>……………………………………….</t>
  </si>
  <si>
    <t>x</t>
  </si>
  <si>
    <t>TOPLAM PUAN</t>
  </si>
  <si>
    <t>&gt;&gt;&gt;&gt;Liste Sonu&lt;&lt;&lt;&lt;</t>
  </si>
  <si>
    <t>&gt;&gt;&gt; K U R S L A R &lt;&lt;&lt;</t>
  </si>
  <si>
    <t>&gt;&gt;&gt;KOD&lt;&lt;&lt;</t>
  </si>
  <si>
    <t>KURS KODU</t>
  </si>
  <si>
    <t>SIRALAMAYA ETKİ EDENLER</t>
  </si>
  <si>
    <r>
      <t>.</t>
    </r>
    <r>
      <rPr>
        <b/>
        <sz val="9"/>
        <color rgb="FFFF0000"/>
        <rFont val="Calibri"/>
        <family val="2"/>
        <charset val="162"/>
        <scheme val="minor"/>
      </rPr>
      <t>(C)</t>
    </r>
    <r>
      <rPr>
        <sz val="9"/>
        <color theme="1"/>
        <rFont val="Calibri"/>
        <family val="2"/>
        <charset val="162"/>
        <scheme val="minor"/>
      </rPr>
      <t xml:space="preserve"> SGK GÜN SAYISI PUANI (</t>
    </r>
    <r>
      <rPr>
        <sz val="9"/>
        <color rgb="FF0000FF"/>
        <rFont val="Calibri"/>
        <family val="2"/>
        <charset val="162"/>
        <scheme val="minor"/>
      </rPr>
      <t>Toplam Gün/180</t>
    </r>
    <r>
      <rPr>
        <sz val="9"/>
        <color theme="1"/>
        <rFont val="Calibri"/>
        <family val="2"/>
        <charset val="162"/>
        <scheme val="minor"/>
      </rPr>
      <t>)</t>
    </r>
  </si>
  <si>
    <r>
      <t>.</t>
    </r>
    <r>
      <rPr>
        <b/>
        <sz val="9"/>
        <color rgb="FFFF0000"/>
        <rFont val="Calibri"/>
        <family val="2"/>
        <charset val="162"/>
        <scheme val="minor"/>
      </rPr>
      <t>(D)</t>
    </r>
    <r>
      <rPr>
        <sz val="9"/>
        <color theme="1"/>
        <rFont val="Calibri"/>
        <family val="2"/>
        <charset val="162"/>
        <scheme val="minor"/>
      </rPr>
      <t xml:space="preserve"> ALANINDA EĞİTİM/BELGE PUANI</t>
    </r>
  </si>
  <si>
    <r>
      <t>.</t>
    </r>
    <r>
      <rPr>
        <b/>
        <sz val="9"/>
        <color rgb="FFFF0000"/>
        <rFont val="Calibri"/>
        <family val="2"/>
        <charset val="162"/>
        <scheme val="minor"/>
      </rPr>
      <t>(E)</t>
    </r>
    <r>
      <rPr>
        <sz val="9"/>
        <color theme="1"/>
        <rFont val="Calibri"/>
        <family val="2"/>
        <charset val="162"/>
        <scheme val="minor"/>
      </rPr>
      <t xml:space="preserve"> EK BELGE PUANI</t>
    </r>
  </si>
  <si>
    <t>&gt;&gt;&gt;&gt;&gt; KURSLAR &lt;&lt;&lt;&lt;&lt;</t>
  </si>
  <si>
    <t>ALAN</t>
  </si>
  <si>
    <t>Üstün Başarı Belgesi</t>
  </si>
  <si>
    <t>Başarı Belgesi</t>
  </si>
  <si>
    <t>Uluslararası Yarışma ilk 3</t>
  </si>
  <si>
    <t>Resmi Ulusal Yarışma ilk 3</t>
  </si>
  <si>
    <t>9.</t>
  </si>
  <si>
    <t>Boks Kursları</t>
  </si>
  <si>
    <t>Lisans Diploması</t>
  </si>
  <si>
    <t>Ön Lisans Diploması</t>
  </si>
  <si>
    <t>Tezli Yüksek Lisans Diploması</t>
  </si>
  <si>
    <t>İŞ 
DURUMUNUZ</t>
  </si>
  <si>
    <t>Çalışmıyorum</t>
  </si>
  <si>
    <t>ÇALIŞTIĞINIZ KURUM/ŞİRKET</t>
  </si>
  <si>
    <t>657 Devlet Memuruyum</t>
  </si>
  <si>
    <t>SSK'lı Çalışanım</t>
  </si>
  <si>
    <t>Emekliyim</t>
  </si>
  <si>
    <t>BağKurluyum</t>
  </si>
  <si>
    <r>
      <t xml:space="preserve">ALANINDA EĞİTİM / BELGE DURUMU
</t>
    </r>
    <r>
      <rPr>
        <b/>
        <sz val="10"/>
        <color theme="1"/>
        <rFont val="Calibri"/>
        <family val="2"/>
        <charset val="162"/>
        <scheme val="minor"/>
      </rPr>
      <t>(</t>
    </r>
    <r>
      <rPr>
        <b/>
        <i/>
        <sz val="10"/>
        <color theme="1"/>
        <rFont val="Calibri"/>
        <family val="2"/>
        <charset val="162"/>
        <scheme val="minor"/>
      </rPr>
      <t>Tek Seçim Yapınız</t>
    </r>
    <r>
      <rPr>
        <b/>
        <sz val="10"/>
        <color theme="1"/>
        <rFont val="Calibri"/>
        <family val="2"/>
        <charset val="162"/>
        <scheme val="minor"/>
      </rPr>
      <t xml:space="preserve">)
</t>
    </r>
    <r>
      <rPr>
        <b/>
        <sz val="10"/>
        <color rgb="FFFF0000"/>
        <rFont val="Calibri"/>
        <family val="2"/>
        <charset val="162"/>
        <scheme val="minor"/>
      </rPr>
      <t>Seçim yaptığınız eğitim durumunuzun diplomasını/belgesini teslim ediniz.</t>
    </r>
  </si>
  <si>
    <t>NOT: Tek kurs adı yazılacaktır.</t>
  </si>
  <si>
    <r>
      <t>KURSUN AÇIK ADI (</t>
    </r>
    <r>
      <rPr>
        <b/>
        <i/>
        <sz val="9"/>
        <color rgb="FFFF0000"/>
        <rFont val="Calibri"/>
        <family val="2"/>
        <charset val="162"/>
        <scheme val="minor"/>
      </rPr>
      <t>Bir kurs adı yazınız, İkinci bir kurs için ayrı form doldurunuz</t>
    </r>
    <r>
      <rPr>
        <b/>
        <sz val="11"/>
        <color rgb="FFFF0000"/>
        <rFont val="Calibri"/>
        <family val="2"/>
        <charset val="162"/>
        <scheme val="minor"/>
      </rPr>
      <t>)</t>
    </r>
  </si>
  <si>
    <r>
      <rPr>
        <b/>
        <sz val="12"/>
        <color theme="1"/>
        <rFont val="Calibri"/>
        <family val="2"/>
        <charset val="162"/>
        <scheme val="minor"/>
      </rPr>
      <t>ALANINDA SİGORTALI GÜN SAYISI</t>
    </r>
    <r>
      <rPr>
        <sz val="12"/>
        <color theme="1"/>
        <rFont val="Calibri"/>
        <family val="2"/>
        <charset val="162"/>
        <scheme val="minor"/>
      </rPr>
      <t xml:space="preserve">
</t>
    </r>
    <r>
      <rPr>
        <sz val="9"/>
        <color theme="1"/>
        <rFont val="Calibri"/>
        <family val="2"/>
        <charset val="162"/>
        <scheme val="minor"/>
      </rPr>
      <t>(</t>
    </r>
    <r>
      <rPr>
        <b/>
        <i/>
        <sz val="8"/>
        <color rgb="FFFF0000"/>
        <rFont val="Calibri"/>
        <family val="2"/>
        <charset val="162"/>
        <scheme val="minor"/>
      </rPr>
      <t>Başka Halk Eğitim Kurumunda Çalıştıysanız okuyup doldurunuz</t>
    </r>
    <r>
      <rPr>
        <sz val="9"/>
        <color theme="1"/>
        <rFont val="Calibri"/>
        <family val="2"/>
        <charset val="162"/>
        <scheme val="minor"/>
      </rPr>
      <t>)</t>
    </r>
  </si>
  <si>
    <t>Kadrosuz Usta Öğretici Görevlendirme Başvuru Formu</t>
  </si>
  <si>
    <r>
      <t>Lisans Diploması+Pedagajik Formasyon</t>
    </r>
    <r>
      <rPr>
        <b/>
        <sz val="10"/>
        <color rgb="FFFF0000"/>
        <rFont val="Calibri"/>
        <family val="2"/>
        <charset val="162"/>
        <scheme val="minor"/>
      </rPr>
      <t>*</t>
    </r>
  </si>
  <si>
    <t>Eğitim fakültesi mezunları ile dıştan formasyon almış olan lisans mezunları 3. sırada yer alan şıkkı işaretlemelidir.</t>
  </si>
  <si>
    <t>Felsefe Kursları</t>
  </si>
  <si>
    <t>10.</t>
  </si>
  <si>
    <r>
      <t>Nüfus Cüzdanı Fotokopisi (</t>
    </r>
    <r>
      <rPr>
        <b/>
        <i/>
        <u/>
        <sz val="10"/>
        <color rgb="FFFF0000"/>
        <rFont val="Times New Roman"/>
        <family val="1"/>
        <charset val="162"/>
      </rPr>
      <t>Zorunlu</t>
    </r>
    <r>
      <rPr>
        <sz val="10"/>
        <color theme="1"/>
        <rFont val="Times New Roman"/>
        <family val="1"/>
        <charset val="162"/>
      </rPr>
      <t>)</t>
    </r>
  </si>
  <si>
    <r>
      <t>Alanında Eğitim Belgeleri (</t>
    </r>
    <r>
      <rPr>
        <b/>
        <sz val="10"/>
        <color theme="1"/>
        <rFont val="Times New Roman"/>
        <family val="1"/>
        <charset val="162"/>
      </rPr>
      <t xml:space="preserve"> D</t>
    </r>
    <r>
      <rPr>
        <sz val="10"/>
        <color theme="1"/>
        <rFont val="Times New Roman"/>
        <family val="1"/>
        <charset val="162"/>
      </rPr>
      <t xml:space="preserve"> Alanında işaretlemiş olduğunuz durumun belgesi/belgeleri) (</t>
    </r>
    <r>
      <rPr>
        <b/>
        <i/>
        <u/>
        <sz val="10"/>
        <color rgb="FFFF0000"/>
        <rFont val="Times New Roman"/>
        <family val="1"/>
        <charset val="162"/>
      </rPr>
      <t>Zorunlu</t>
    </r>
    <r>
      <rPr>
        <sz val="10"/>
        <color theme="1"/>
        <rFont val="Times New Roman"/>
        <family val="1"/>
        <charset val="162"/>
      </rPr>
      <t>)</t>
    </r>
  </si>
  <si>
    <r>
      <t xml:space="preserve">Ek Belge ( </t>
    </r>
    <r>
      <rPr>
        <b/>
        <sz val="10"/>
        <color theme="1"/>
        <rFont val="Times New Roman"/>
        <family val="1"/>
        <charset val="162"/>
      </rPr>
      <t>E</t>
    </r>
    <r>
      <rPr>
        <sz val="10"/>
        <color theme="1"/>
        <rFont val="Times New Roman"/>
        <family val="1"/>
        <charset val="162"/>
      </rPr>
      <t xml:space="preserve"> Alanında belirtilen şartlara uygun) (</t>
    </r>
    <r>
      <rPr>
        <b/>
        <i/>
        <u/>
        <sz val="10"/>
        <color theme="1"/>
        <rFont val="Times New Roman"/>
        <family val="1"/>
        <charset val="162"/>
      </rPr>
      <t>Varsa</t>
    </r>
    <r>
      <rPr>
        <sz val="10"/>
        <color theme="1"/>
        <rFont val="Times New Roman"/>
        <family val="1"/>
        <charset val="162"/>
      </rPr>
      <t>)</t>
    </r>
  </si>
  <si>
    <r>
      <t>Adli Sicil Kaydı (</t>
    </r>
    <r>
      <rPr>
        <b/>
        <i/>
        <u/>
        <sz val="10"/>
        <color rgb="FFFF0000"/>
        <rFont val="Times New Roman"/>
        <family val="1"/>
        <charset val="162"/>
      </rPr>
      <t>Zorunlu</t>
    </r>
    <r>
      <rPr>
        <sz val="10"/>
        <color theme="1"/>
        <rFont val="Times New Roman"/>
        <family val="1"/>
        <charset val="162"/>
      </rPr>
      <t>)</t>
    </r>
  </si>
  <si>
    <r>
      <t>Başka Kurum/Merkezlerde Güvenlik Soruşturmanızın yapıldığına dair Belge (</t>
    </r>
    <r>
      <rPr>
        <b/>
        <i/>
        <u/>
        <sz val="10"/>
        <color theme="1"/>
        <rFont val="Times New Roman"/>
        <family val="1"/>
        <charset val="162"/>
      </rPr>
      <t>Varsa</t>
    </r>
    <r>
      <rPr>
        <sz val="10"/>
        <color theme="1"/>
        <rFont val="Times New Roman"/>
        <family val="1"/>
        <charset val="162"/>
      </rPr>
      <t>)</t>
    </r>
  </si>
  <si>
    <r>
      <t>Sağlık Raporu (</t>
    </r>
    <r>
      <rPr>
        <b/>
        <i/>
        <sz val="10"/>
        <color rgb="FFFF0000"/>
        <rFont val="Times New Roman"/>
        <family val="1"/>
        <charset val="162"/>
      </rPr>
      <t>Zorunlu</t>
    </r>
    <r>
      <rPr>
        <sz val="10"/>
        <color theme="1"/>
        <rFont val="Times New Roman"/>
        <family val="1"/>
        <charset val="162"/>
      </rPr>
      <t>)</t>
    </r>
  </si>
  <si>
    <t>KAYIT NO</t>
  </si>
  <si>
    <t>(İmzalayınız)</t>
  </si>
  <si>
    <t>Matematiksel Yetkinlik ve Fen ve Tekn.Tem.Yet.Kursları</t>
  </si>
  <si>
    <t>Bowling Kursları</t>
  </si>
  <si>
    <t>KPSS Kursları</t>
  </si>
  <si>
    <t>ATICILIK</t>
  </si>
  <si>
    <t>ISITMA VE SIHHİ TESİSAT TEKNOLOJİLERİ KURSLARI</t>
  </si>
  <si>
    <t>Lisans Diploması+Tezsiz Yüksek Lisans</t>
  </si>
  <si>
    <t>Modern Danslar</t>
  </si>
  <si>
    <t>Okçukuk</t>
  </si>
  <si>
    <t>Seramik Kursları</t>
  </si>
  <si>
    <t>Elektrik Tesisat Kursları</t>
  </si>
  <si>
    <t>Curling Kursları</t>
  </si>
  <si>
    <t>Osmanlıca</t>
  </si>
  <si>
    <t>Yoga Kursları</t>
  </si>
  <si>
    <t>Drama</t>
  </si>
  <si>
    <t>Bocce Kursları</t>
  </si>
  <si>
    <t>Ragbi Kursları</t>
  </si>
  <si>
    <t>Bisiklet Kursları</t>
  </si>
  <si>
    <t>Stilistik Kursları</t>
  </si>
  <si>
    <t>Bahçecilik Kursları</t>
  </si>
  <si>
    <t>Kano (Kürek Çekme) Kursları</t>
  </si>
  <si>
    <t>Yabancı Dil (KORECE) Kursları</t>
  </si>
  <si>
    <t>İşletme Yönetimi Kursları</t>
  </si>
  <si>
    <t>Artistik Buz Pateni</t>
  </si>
  <si>
    <t>Buz Hokeyi</t>
  </si>
  <si>
    <t>Saç Sakal Kesimi</t>
  </si>
  <si>
    <t>GÜZELLİK VE SAÇ BAKIMI</t>
  </si>
  <si>
    <t>O</t>
  </si>
  <si>
    <r>
      <t>Askerlik Durum Belgesi (</t>
    </r>
    <r>
      <rPr>
        <b/>
        <i/>
        <u/>
        <sz val="10"/>
        <color rgb="FFFF0000"/>
        <rFont val="Times New Roman"/>
        <family val="1"/>
        <charset val="162"/>
      </rPr>
      <t>Erkek Adaylar İçin Zorunlu</t>
    </r>
    <r>
      <rPr>
        <b/>
        <i/>
        <u/>
        <sz val="10"/>
        <color theme="1"/>
        <rFont val="Times New Roman"/>
        <family val="1"/>
        <charset val="162"/>
      </rPr>
      <t>)</t>
    </r>
  </si>
  <si>
    <t>DÖŞEMEALTI  HALK EĞİTİMİ MERKEZİ MÜDÜRLÜĞÜ</t>
  </si>
  <si>
    <t>DÖŞEMEALTI HALK EĞİTİMİ MERKEZİ MÜDÜRLÜĞÜNE</t>
  </si>
  <si>
    <t xml:space="preserve">          Halk Eğitimi Kurumlarında çalışılan sigortalı gün sayılarıdır. 
       Halk Eğitim Merkezlerinde çalışmış ise Hizmet Cetveli ibraz edilmeli ve toplam gün sayısı hesaplanmalıdır. </t>
  </si>
  <si>
    <r>
      <t xml:space="preserve">               Müdürlüğünüzce 2019-2020 Eğitim Öğretim yılında açılacak kurslarda yukarıda belirttiğim alanda Kadrosuz Usta Öğretici olarak görev almak istiyorum. Yukarıdaki bilgiler tarafımdan doğru olarak doldurulmuş olup, aksi ortaya çıktığında idarece yapılacak işlemlerden doğacak hukuki sonuçlara katlanmayı kabul ediyorum. Bu bilgiler doğrultusunda "</t>
    </r>
    <r>
      <rPr>
        <b/>
        <sz val="10"/>
        <color rgb="FF000000"/>
        <rFont val="Calibri"/>
        <family val="2"/>
        <charset val="162"/>
      </rPr>
      <t>Kadrosuz Usta Öğretici Başvuru Formumun</t>
    </r>
    <r>
      <rPr>
        <sz val="10"/>
        <color rgb="FF000000"/>
        <rFont val="Calibri"/>
        <family val="2"/>
        <charset val="162"/>
      </rPr>
      <t>" değerlendirilmesi hususunda gereğini bilgilerinize arz ederim.
               Gerekli belgeler dilekçemin ekinde sunulmuştur.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</si>
</sst>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62"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sz val="15"/>
      <color theme="1"/>
      <name val="Calibri"/>
      <family val="2"/>
      <charset val="162"/>
      <scheme val="minor"/>
    </font>
    <font>
      <sz val="14"/>
      <color theme="1"/>
      <name val="Calibri"/>
      <family val="2"/>
      <charset val="162"/>
      <scheme val="minor"/>
    </font>
    <font>
      <sz val="12"/>
      <color theme="1"/>
      <name val="Calibri"/>
      <family val="2"/>
      <charset val="162"/>
      <scheme val="minor"/>
    </font>
    <font>
      <sz val="10"/>
      <color theme="1"/>
      <name val="Times New Roman"/>
      <family val="1"/>
      <charset val="162"/>
    </font>
    <font>
      <b/>
      <sz val="8"/>
      <color theme="1"/>
      <name val="Calibri"/>
      <family val="2"/>
      <charset val="162"/>
      <scheme val="minor"/>
    </font>
    <font>
      <b/>
      <sz val="10"/>
      <color theme="1"/>
      <name val="Calibri"/>
      <family val="2"/>
      <charset val="162"/>
      <scheme val="minor"/>
    </font>
    <font>
      <b/>
      <sz val="13"/>
      <color theme="1"/>
      <name val="Calibri"/>
      <family val="2"/>
      <charset val="162"/>
      <scheme val="minor"/>
    </font>
    <font>
      <sz val="10"/>
      <color rgb="FF000000"/>
      <name val="Calibri"/>
      <family val="2"/>
      <charset val="162"/>
    </font>
    <font>
      <b/>
      <sz val="10"/>
      <color rgb="FF000000"/>
      <name val="Calibri"/>
      <family val="2"/>
      <charset val="162"/>
    </font>
    <font>
      <b/>
      <sz val="12"/>
      <color theme="1"/>
      <name val="Calibri"/>
      <family val="2"/>
      <charset val="162"/>
      <scheme val="minor"/>
    </font>
    <font>
      <sz val="9"/>
      <color theme="1"/>
      <name val="Calibri"/>
      <family val="2"/>
      <charset val="162"/>
      <scheme val="minor"/>
    </font>
    <font>
      <b/>
      <sz val="10"/>
      <color theme="1"/>
      <name val="Times New Roman"/>
      <family val="1"/>
      <charset val="162"/>
    </font>
    <font>
      <b/>
      <i/>
      <u/>
      <sz val="10"/>
      <color theme="1"/>
      <name val="Times New Roman"/>
      <family val="1"/>
      <charset val="162"/>
    </font>
    <font>
      <b/>
      <i/>
      <sz val="10"/>
      <color theme="1"/>
      <name val="Calibri"/>
      <family val="2"/>
      <charset val="162"/>
      <scheme val="minor"/>
    </font>
    <font>
      <b/>
      <i/>
      <sz val="9"/>
      <color theme="1"/>
      <name val="Calibri"/>
      <family val="2"/>
      <charset val="162"/>
      <scheme val="minor"/>
    </font>
    <font>
      <b/>
      <sz val="20"/>
      <color theme="1"/>
      <name val="Calibri"/>
      <family val="2"/>
      <charset val="162"/>
      <scheme val="minor"/>
    </font>
    <font>
      <sz val="18"/>
      <color theme="1"/>
      <name val="Calibri"/>
      <family val="2"/>
      <charset val="162"/>
      <scheme val="minor"/>
    </font>
    <font>
      <b/>
      <sz val="14"/>
      <color theme="1"/>
      <name val="Calibri"/>
      <family val="2"/>
      <charset val="162"/>
      <scheme val="minor"/>
    </font>
    <font>
      <i/>
      <sz val="12"/>
      <color theme="1"/>
      <name val="Calibri"/>
      <family val="2"/>
      <charset val="162"/>
      <scheme val="minor"/>
    </font>
    <font>
      <b/>
      <sz val="11"/>
      <color rgb="FFFF0000"/>
      <name val="Calibri"/>
      <family val="2"/>
      <charset val="162"/>
      <scheme val="minor"/>
    </font>
    <font>
      <b/>
      <sz val="12"/>
      <color rgb="FFFF0000"/>
      <name val="Calibri"/>
      <family val="2"/>
      <charset val="162"/>
      <scheme val="minor"/>
    </font>
    <font>
      <b/>
      <i/>
      <sz val="11"/>
      <color rgb="FFFF0000"/>
      <name val="Calibri"/>
      <family val="2"/>
      <charset val="162"/>
      <scheme val="minor"/>
    </font>
    <font>
      <i/>
      <sz val="11"/>
      <color rgb="FFFF0000"/>
      <name val="Calibri"/>
      <family val="2"/>
      <charset val="162"/>
      <scheme val="minor"/>
    </font>
    <font>
      <b/>
      <i/>
      <sz val="10"/>
      <color rgb="FFFF0000"/>
      <name val="Times New Roman"/>
      <family val="1"/>
      <charset val="162"/>
    </font>
    <font>
      <b/>
      <sz val="20"/>
      <color rgb="FFFF0000"/>
      <name val="Calibri"/>
      <family val="2"/>
      <charset val="162"/>
      <scheme val="minor"/>
    </font>
    <font>
      <i/>
      <sz val="9"/>
      <color rgb="FFFF0000"/>
      <name val="Calibri"/>
      <family val="2"/>
      <charset val="162"/>
      <scheme val="minor"/>
    </font>
    <font>
      <sz val="11"/>
      <name val="Calibri"/>
      <family val="2"/>
      <charset val="162"/>
      <scheme val="minor"/>
    </font>
    <font>
      <b/>
      <i/>
      <sz val="15"/>
      <name val="Calibri"/>
      <family val="2"/>
      <charset val="162"/>
      <scheme val="minor"/>
    </font>
    <font>
      <b/>
      <sz val="15"/>
      <color rgb="FFFF0000"/>
      <name val="Calibri"/>
      <family val="2"/>
      <charset val="162"/>
      <scheme val="minor"/>
    </font>
    <font>
      <b/>
      <sz val="15"/>
      <color rgb="FF0000FF"/>
      <name val="Calibri"/>
      <family val="2"/>
      <charset val="162"/>
      <scheme val="minor"/>
    </font>
    <font>
      <b/>
      <sz val="11"/>
      <color rgb="FF0000FF"/>
      <name val="Calibri"/>
      <family val="2"/>
      <charset val="162"/>
      <scheme val="minor"/>
    </font>
    <font>
      <b/>
      <i/>
      <sz val="14"/>
      <color rgb="FFFF0000"/>
      <name val="Calibri"/>
      <family val="2"/>
      <charset val="162"/>
      <scheme val="minor"/>
    </font>
    <font>
      <b/>
      <i/>
      <u/>
      <sz val="11"/>
      <color rgb="FFFF0000"/>
      <name val="Calibri"/>
      <family val="2"/>
      <charset val="162"/>
      <scheme val="minor"/>
    </font>
    <font>
      <b/>
      <sz val="14"/>
      <color theme="0"/>
      <name val="Calibri"/>
      <family val="2"/>
      <charset val="162"/>
      <scheme val="minor"/>
    </font>
    <font>
      <b/>
      <i/>
      <sz val="11"/>
      <color rgb="FF0000FF"/>
      <name val="Calibri"/>
      <family val="2"/>
      <charset val="162"/>
      <scheme val="minor"/>
    </font>
    <font>
      <b/>
      <i/>
      <sz val="12"/>
      <color rgb="FF0000FF"/>
      <name val="Calibri"/>
      <family val="2"/>
      <charset val="162"/>
      <scheme val="minor"/>
    </font>
    <font>
      <b/>
      <sz val="11"/>
      <color theme="0"/>
      <name val="Calibri"/>
      <family val="2"/>
      <charset val="162"/>
      <scheme val="minor"/>
    </font>
    <font>
      <b/>
      <i/>
      <sz val="14"/>
      <color rgb="FF0000FF"/>
      <name val="Calibri"/>
      <family val="2"/>
      <charset val="162"/>
      <scheme val="minor"/>
    </font>
    <font>
      <b/>
      <i/>
      <sz val="15"/>
      <color rgb="FF0000FF"/>
      <name val="Calibri"/>
      <family val="2"/>
      <charset val="162"/>
      <scheme val="minor"/>
    </font>
    <font>
      <sz val="9"/>
      <color rgb="FF0000FF"/>
      <name val="Calibri"/>
      <family val="2"/>
      <charset val="162"/>
      <scheme val="minor"/>
    </font>
    <font>
      <b/>
      <sz val="9"/>
      <color rgb="FFFF0000"/>
      <name val="Calibri"/>
      <family val="2"/>
      <charset val="162"/>
      <scheme val="minor"/>
    </font>
    <font>
      <b/>
      <sz val="12"/>
      <color theme="0"/>
      <name val="Calibri"/>
      <family val="2"/>
      <charset val="162"/>
      <scheme val="minor"/>
    </font>
    <font>
      <b/>
      <sz val="10"/>
      <color rgb="FFFF0000"/>
      <name val="Calibri"/>
      <family val="2"/>
      <charset val="162"/>
      <scheme val="minor"/>
    </font>
    <font>
      <sz val="11"/>
      <color theme="1"/>
      <name val="Calibri"/>
      <family val="2"/>
      <charset val="162"/>
      <scheme val="minor"/>
    </font>
    <font>
      <sz val="10"/>
      <name val="Arial"/>
      <family val="2"/>
      <charset val="162"/>
    </font>
    <font>
      <sz val="11"/>
      <color rgb="FF000000"/>
      <name val="Calibri"/>
      <family val="2"/>
      <charset val="162"/>
    </font>
    <font>
      <sz val="10"/>
      <color rgb="FF000000"/>
      <name val="Arial"/>
      <family val="2"/>
      <charset val="162"/>
    </font>
    <font>
      <sz val="11"/>
      <color indexed="8"/>
      <name val="Calibri"/>
      <family val="2"/>
      <charset val="162"/>
    </font>
    <font>
      <b/>
      <i/>
      <sz val="9"/>
      <color rgb="FFFF0000"/>
      <name val="Calibri"/>
      <family val="2"/>
      <charset val="162"/>
      <scheme val="minor"/>
    </font>
    <font>
      <sz val="10"/>
      <color theme="1"/>
      <name val="Calibri"/>
      <family val="2"/>
      <charset val="162"/>
      <scheme val="minor"/>
    </font>
    <font>
      <b/>
      <i/>
      <sz val="10"/>
      <color rgb="FFFF0000"/>
      <name val="Calibri"/>
      <family val="2"/>
      <charset val="162"/>
      <scheme val="minor"/>
    </font>
    <font>
      <b/>
      <i/>
      <sz val="8"/>
      <color rgb="FFFF0000"/>
      <name val="Calibri"/>
      <family val="2"/>
      <charset val="162"/>
      <scheme val="minor"/>
    </font>
    <font>
      <b/>
      <sz val="8"/>
      <color rgb="FFFF0000"/>
      <name val="Calibri"/>
      <family val="2"/>
      <charset val="162"/>
      <scheme val="minor"/>
    </font>
    <font>
      <b/>
      <sz val="11"/>
      <color rgb="FF00B050"/>
      <name val="Calibri"/>
      <family val="2"/>
      <charset val="162"/>
      <scheme val="minor"/>
    </font>
    <font>
      <b/>
      <sz val="11"/>
      <color rgb="FF7030A0"/>
      <name val="Calibri"/>
      <family val="2"/>
      <charset val="162"/>
      <scheme val="minor"/>
    </font>
    <font>
      <b/>
      <sz val="9"/>
      <color theme="1"/>
      <name val="Calibri"/>
      <family val="2"/>
      <charset val="162"/>
      <scheme val="minor"/>
    </font>
    <font>
      <b/>
      <i/>
      <u/>
      <sz val="10"/>
      <color rgb="FFFF0000"/>
      <name val="Times New Roman"/>
      <family val="1"/>
      <charset val="162"/>
    </font>
    <font>
      <sz val="10"/>
      <color rgb="FF000000"/>
      <name val="Arial"/>
      <family val="2"/>
      <charset val="162"/>
    </font>
    <font>
      <sz val="10"/>
      <color rgb="FF000000"/>
      <name val="Arial"/>
      <family val="2"/>
      <charset val="162"/>
    </font>
  </fonts>
  <fills count="11">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theme="2"/>
        <bgColor indexed="64"/>
      </patternFill>
    </fill>
    <fill>
      <patternFill patternType="solid">
        <fgColor theme="1" tint="0.249977111117893"/>
        <bgColor indexed="64"/>
      </patternFill>
    </fill>
    <fill>
      <patternFill patternType="solid">
        <fgColor theme="3" tint="-0.249977111117893"/>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ashDotDot">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theme="6" tint="-0.24994659260841701"/>
      </left>
      <right style="thin">
        <color theme="6" tint="-0.24994659260841701"/>
      </right>
      <top style="medium">
        <color theme="6" tint="-0.24994659260841701"/>
      </top>
      <bottom style="thin">
        <color theme="6" tint="-0.24994659260841701"/>
      </bottom>
      <diagonal/>
    </border>
    <border>
      <left style="thin">
        <color theme="6" tint="-0.24994659260841701"/>
      </left>
      <right style="medium">
        <color theme="6" tint="-0.24994659260841701"/>
      </right>
      <top style="medium">
        <color theme="6" tint="-0.24994659260841701"/>
      </top>
      <bottom style="thin">
        <color theme="6" tint="-0.24994659260841701"/>
      </bottom>
      <diagonal/>
    </border>
    <border>
      <left style="medium">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style="medium">
        <color theme="6" tint="-0.24994659260841701"/>
      </right>
      <top style="thin">
        <color theme="6" tint="-0.24994659260841701"/>
      </top>
      <bottom style="thin">
        <color theme="6" tint="-0.24994659260841701"/>
      </bottom>
      <diagonal/>
    </border>
    <border>
      <left style="medium">
        <color theme="6" tint="-0.24994659260841701"/>
      </left>
      <right style="thin">
        <color theme="6" tint="-0.24994659260841701"/>
      </right>
      <top style="thin">
        <color theme="6" tint="-0.24994659260841701"/>
      </top>
      <bottom style="medium">
        <color theme="6" tint="-0.24994659260841701"/>
      </bottom>
      <diagonal/>
    </border>
    <border>
      <left style="thin">
        <color theme="6" tint="-0.24994659260841701"/>
      </left>
      <right style="medium">
        <color theme="6" tint="-0.24994659260841701"/>
      </right>
      <top style="thin">
        <color theme="6" tint="-0.24994659260841701"/>
      </top>
      <bottom style="medium">
        <color theme="6" tint="-0.24994659260841701"/>
      </bottom>
      <diagonal/>
    </border>
    <border>
      <left style="medium">
        <color theme="6" tint="-0.24994659260841701"/>
      </left>
      <right style="thin">
        <color theme="6" tint="-0.24994659260841701"/>
      </right>
      <top style="medium">
        <color theme="6" tint="-0.24994659260841701"/>
      </top>
      <bottom style="medium">
        <color theme="6" tint="-0.24994659260841701"/>
      </bottom>
      <diagonal/>
    </border>
    <border>
      <left style="thin">
        <color theme="6" tint="-0.24994659260841701"/>
      </left>
      <right style="medium">
        <color theme="6" tint="-0.24994659260841701"/>
      </right>
      <top style="medium">
        <color theme="6" tint="-0.24994659260841701"/>
      </top>
      <bottom style="medium">
        <color theme="6" tint="-0.24994659260841701"/>
      </bottom>
      <diagonal/>
    </border>
    <border>
      <left/>
      <right/>
      <top style="medium">
        <color theme="6" tint="-0.24994659260841701"/>
      </top>
      <bottom/>
      <diagonal/>
    </border>
    <border>
      <left/>
      <right/>
      <top/>
      <bottom style="medium">
        <color theme="6" tint="-0.24994659260841701"/>
      </bottom>
      <diagonal/>
    </border>
    <border>
      <left/>
      <right style="medium">
        <color theme="6" tint="-0.499984740745262"/>
      </right>
      <top style="medium">
        <color theme="6" tint="-0.499984740745262"/>
      </top>
      <bottom style="thin">
        <color theme="6" tint="-0.499984740745262"/>
      </bottom>
      <diagonal/>
    </border>
    <border>
      <left/>
      <right style="medium">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style="medium">
        <color theme="6" tint="-0.499984740745262"/>
      </top>
      <bottom style="thin">
        <color theme="6" tint="-0.499984740745262"/>
      </bottom>
      <diagonal/>
    </border>
    <border>
      <left style="medium">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top style="medium">
        <color theme="6" tint="-0.499984740745262"/>
      </top>
      <bottom style="thin">
        <color theme="6" tint="-0.499984740745262"/>
      </bottom>
      <diagonal/>
    </border>
    <border>
      <left style="medium">
        <color theme="6" tint="-0.499984740745262"/>
      </left>
      <right/>
      <top style="thin">
        <color theme="6" tint="-0.499984740745262"/>
      </top>
      <bottom style="thin">
        <color theme="6" tint="-0.499984740745262"/>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s>
  <cellStyleXfs count="34">
    <xf numFmtId="0" fontId="0" fillId="0" borderId="0"/>
    <xf numFmtId="0" fontId="47" fillId="0" borderId="0" applyNumberFormat="0" applyFont="0" applyFill="0" applyBorder="0" applyAlignment="0" applyProtection="0">
      <alignment vertical="top"/>
    </xf>
    <xf numFmtId="0" fontId="48" fillId="0" borderId="0"/>
    <xf numFmtId="0" fontId="46" fillId="0" borderId="0"/>
    <xf numFmtId="0" fontId="46" fillId="0" borderId="0"/>
    <xf numFmtId="0" fontId="47" fillId="0" borderId="0">
      <alignment wrapText="1"/>
    </xf>
    <xf numFmtId="0" fontId="47" fillId="0" borderId="0">
      <alignment wrapText="1"/>
    </xf>
    <xf numFmtId="0" fontId="46" fillId="0" borderId="0"/>
    <xf numFmtId="0" fontId="49" fillId="0" borderId="0"/>
    <xf numFmtId="0" fontId="47" fillId="0" borderId="0"/>
    <xf numFmtId="0" fontId="47" fillId="0" borderId="0"/>
    <xf numFmtId="0" fontId="47" fillId="0" borderId="0"/>
    <xf numFmtId="0" fontId="46" fillId="0" borderId="0"/>
    <xf numFmtId="0" fontId="47" fillId="0" borderId="0">
      <alignment wrapText="1"/>
    </xf>
    <xf numFmtId="0" fontId="48" fillId="0" borderId="0"/>
    <xf numFmtId="0" fontId="46" fillId="0" borderId="0"/>
    <xf numFmtId="0" fontId="46" fillId="0" borderId="0"/>
    <xf numFmtId="0" fontId="46" fillId="0" borderId="0"/>
    <xf numFmtId="0" fontId="46" fillId="0" borderId="0"/>
    <xf numFmtId="0" fontId="50" fillId="0" borderId="0"/>
    <xf numFmtId="0" fontId="46" fillId="0" borderId="0"/>
    <xf numFmtId="0" fontId="46" fillId="0" borderId="0"/>
    <xf numFmtId="0" fontId="46" fillId="0" borderId="0"/>
    <xf numFmtId="0" fontId="46" fillId="0" borderId="0"/>
    <xf numFmtId="0" fontId="50" fillId="0" borderId="0"/>
    <xf numFmtId="0" fontId="46" fillId="0" borderId="0"/>
    <xf numFmtId="0" fontId="50" fillId="0" borderId="0"/>
    <xf numFmtId="0" fontId="48" fillId="0" borderId="0"/>
    <xf numFmtId="0" fontId="50" fillId="0" borderId="0"/>
    <xf numFmtId="0" fontId="46" fillId="0" borderId="0"/>
    <xf numFmtId="0" fontId="48" fillId="0" borderId="0"/>
    <xf numFmtId="0" fontId="46" fillId="0" borderId="0"/>
    <xf numFmtId="0" fontId="60" fillId="0" borderId="0"/>
    <xf numFmtId="0" fontId="61" fillId="0" borderId="0"/>
  </cellStyleXfs>
  <cellXfs count="309">
    <xf numFmtId="0" fontId="0" fillId="0" borderId="0" xfId="0"/>
    <xf numFmtId="0" fontId="6" fillId="0" borderId="0" xfId="0" applyFont="1" applyBorder="1" applyAlignment="1"/>
    <xf numFmtId="0" fontId="0" fillId="0" borderId="0" xfId="0" applyProtection="1">
      <protection hidden="1"/>
    </xf>
    <xf numFmtId="0" fontId="4" fillId="0" borderId="0" xfId="0" applyFont="1" applyAlignment="1" applyProtection="1">
      <protection hidden="1"/>
    </xf>
    <xf numFmtId="0" fontId="19" fillId="0" borderId="0" xfId="0" applyFont="1" applyAlignment="1" applyProtection="1">
      <alignment horizontal="center"/>
      <protection hidden="1"/>
    </xf>
    <xf numFmtId="0" fontId="12" fillId="0" borderId="0" xfId="0" applyFont="1" applyAlignment="1" applyProtection="1">
      <protection hidden="1"/>
    </xf>
    <xf numFmtId="0" fontId="20" fillId="0" borderId="0" xfId="0" applyFont="1" applyAlignment="1" applyProtection="1">
      <alignment horizontal="center"/>
      <protection hidden="1"/>
    </xf>
    <xf numFmtId="0" fontId="20" fillId="0" borderId="0" xfId="0" applyFont="1" applyAlignment="1" applyProtection="1">
      <protection hidden="1"/>
    </xf>
    <xf numFmtId="0" fontId="0" fillId="0" borderId="0" xfId="0" applyAlignment="1" applyProtection="1">
      <alignment horizontal="center"/>
      <protection hidden="1"/>
    </xf>
    <xf numFmtId="0" fontId="4" fillId="0" borderId="18" xfId="0" applyFont="1" applyBorder="1" applyProtection="1">
      <protection hidden="1"/>
    </xf>
    <xf numFmtId="0" fontId="4" fillId="0" borderId="11" xfId="0" applyFont="1" applyBorder="1" applyProtection="1">
      <protection hidden="1"/>
    </xf>
    <xf numFmtId="0" fontId="4" fillId="0" borderId="12" xfId="0" applyFont="1" applyBorder="1" applyProtection="1">
      <protection hidden="1"/>
    </xf>
    <xf numFmtId="0" fontId="0" fillId="0" borderId="18"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1" xfId="0" applyBorder="1" applyProtection="1">
      <protection hidden="1"/>
    </xf>
    <xf numFmtId="0" fontId="4" fillId="0" borderId="19" xfId="0" applyFont="1" applyBorder="1" applyProtection="1">
      <protection hidden="1"/>
    </xf>
    <xf numFmtId="0" fontId="12" fillId="0" borderId="0" xfId="0" applyFont="1" applyBorder="1" applyProtection="1">
      <protection hidden="1"/>
    </xf>
    <xf numFmtId="0" fontId="20" fillId="0" borderId="13" xfId="0" applyFont="1" applyBorder="1" applyProtection="1">
      <protection hidden="1"/>
    </xf>
    <xf numFmtId="0" fontId="0" fillId="0" borderId="0" xfId="0" applyBorder="1" applyAlignment="1" applyProtection="1">
      <alignment vertical="center"/>
      <protection hidden="1"/>
    </xf>
    <xf numFmtId="0" fontId="0" fillId="0" borderId="0" xfId="0" applyBorder="1" applyAlignment="1" applyProtection="1">
      <protection hidden="1"/>
    </xf>
    <xf numFmtId="0" fontId="0" fillId="0" borderId="0" xfId="0" applyBorder="1" applyProtection="1">
      <protection hidden="1"/>
    </xf>
    <xf numFmtId="0" fontId="12" fillId="0" borderId="0" xfId="0" applyFont="1" applyBorder="1" applyAlignment="1" applyProtection="1">
      <protection hidden="1"/>
    </xf>
    <xf numFmtId="0" fontId="4" fillId="0" borderId="20" xfId="0" applyFont="1" applyBorder="1" applyProtection="1">
      <protection hidden="1"/>
    </xf>
    <xf numFmtId="0" fontId="4" fillId="0" borderId="15" xfId="0" applyFont="1" applyBorder="1" applyProtection="1">
      <protection hidden="1"/>
    </xf>
    <xf numFmtId="0" fontId="4" fillId="0" borderId="16" xfId="0" applyFont="1" applyBorder="1" applyProtection="1">
      <protection hidden="1"/>
    </xf>
    <xf numFmtId="0" fontId="0" fillId="0" borderId="20"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5" xfId="0" applyBorder="1" applyProtection="1">
      <protection hidden="1"/>
    </xf>
    <xf numFmtId="0" fontId="0" fillId="0" borderId="15" xfId="0" applyBorder="1" applyAlignment="1" applyProtection="1">
      <alignment vertical="center"/>
      <protection hidden="1"/>
    </xf>
    <xf numFmtId="0" fontId="0" fillId="0" borderId="12" xfId="0" applyBorder="1" applyProtection="1">
      <protection hidden="1"/>
    </xf>
    <xf numFmtId="0" fontId="0" fillId="0" borderId="0" xfId="0" applyBorder="1" applyAlignment="1" applyProtection="1">
      <alignment horizontal="center"/>
      <protection hidden="1"/>
    </xf>
    <xf numFmtId="0" fontId="0" fillId="0" borderId="13" xfId="0" applyBorder="1" applyProtection="1">
      <protection hidden="1"/>
    </xf>
    <xf numFmtId="0" fontId="17" fillId="0" borderId="0" xfId="0" applyFont="1" applyBorder="1" applyAlignment="1" applyProtection="1">
      <alignment horizontal="left" vertical="center"/>
      <protection hidden="1"/>
    </xf>
    <xf numFmtId="0" fontId="1" fillId="0" borderId="9" xfId="0" applyFont="1" applyBorder="1" applyAlignment="1" applyProtection="1">
      <alignment horizontal="center"/>
      <protection hidden="1"/>
    </xf>
    <xf numFmtId="0" fontId="0" fillId="0" borderId="2" xfId="0" applyBorder="1" applyProtection="1">
      <protection hidden="1"/>
    </xf>
    <xf numFmtId="0" fontId="1" fillId="0" borderId="1" xfId="0" applyFont="1" applyBorder="1" applyAlignment="1" applyProtection="1">
      <alignment horizontal="center"/>
      <protection hidden="1"/>
    </xf>
    <xf numFmtId="0" fontId="0" fillId="0" borderId="16" xfId="0" applyBorder="1" applyProtection="1">
      <protection hidden="1"/>
    </xf>
    <xf numFmtId="0" fontId="18" fillId="5" borderId="18" xfId="0" applyFont="1" applyFill="1" applyBorder="1" applyAlignment="1" applyProtection="1">
      <alignment horizontal="center" vertical="center"/>
      <protection hidden="1"/>
    </xf>
    <xf numFmtId="0" fontId="3" fillId="0" borderId="18"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0" fillId="0" borderId="3" xfId="0" applyBorder="1" applyProtection="1">
      <protection hidden="1"/>
    </xf>
    <xf numFmtId="0" fontId="0" fillId="0" borderId="13" xfId="0" applyBorder="1" applyAlignment="1" applyProtection="1">
      <protection hidden="1"/>
    </xf>
    <xf numFmtId="0" fontId="4" fillId="0" borderId="11"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6" fillId="0" borderId="0" xfId="0" applyFont="1" applyBorder="1" applyAlignment="1" applyProtection="1">
      <protection hidden="1"/>
    </xf>
    <xf numFmtId="0" fontId="4" fillId="0" borderId="15" xfId="0" applyFont="1" applyBorder="1" applyAlignment="1" applyProtection="1">
      <alignment vertical="center" wrapText="1"/>
      <protection hidden="1"/>
    </xf>
    <xf numFmtId="0" fontId="0" fillId="0" borderId="7" xfId="0" applyBorder="1" applyAlignment="1" applyProtection="1">
      <protection hidden="1"/>
    </xf>
    <xf numFmtId="0" fontId="0" fillId="0" borderId="0" xfId="0" applyAlignment="1" applyProtection="1">
      <protection hidden="1"/>
    </xf>
    <xf numFmtId="0" fontId="0" fillId="0" borderId="7" xfId="0" applyBorder="1" applyProtection="1">
      <protection hidden="1"/>
    </xf>
    <xf numFmtId="0" fontId="24" fillId="0" borderId="0" xfId="0" applyFont="1" applyBorder="1" applyAlignment="1" applyProtection="1">
      <alignment horizontal="left" indent="1" shrinkToFit="1"/>
      <protection hidden="1"/>
    </xf>
    <xf numFmtId="0" fontId="8" fillId="0" borderId="39" xfId="0" applyFont="1" applyBorder="1" applyAlignment="1" applyProtection="1">
      <alignment vertical="center" wrapText="1"/>
      <protection hidden="1"/>
    </xf>
    <xf numFmtId="0" fontId="8" fillId="0" borderId="40" xfId="0" applyFont="1" applyBorder="1" applyAlignment="1" applyProtection="1">
      <alignment vertical="center" wrapText="1"/>
      <protection hidden="1"/>
    </xf>
    <xf numFmtId="0" fontId="32" fillId="0" borderId="41" xfId="0" applyFont="1" applyBorder="1" applyAlignment="1" applyProtection="1">
      <alignment vertical="center" wrapText="1"/>
      <protection hidden="1"/>
    </xf>
    <xf numFmtId="0" fontId="0" fillId="0" borderId="0" xfId="0" applyAlignment="1" applyProtection="1">
      <alignment horizontal="right"/>
      <protection hidden="1"/>
    </xf>
    <xf numFmtId="0" fontId="0" fillId="0" borderId="1" xfId="0" applyBorder="1" applyAlignment="1" applyProtection="1">
      <alignment horizontal="center"/>
      <protection hidden="1"/>
    </xf>
    <xf numFmtId="4" fontId="33" fillId="0" borderId="44" xfId="0" applyNumberFormat="1" applyFont="1" applyBorder="1" applyAlignment="1" applyProtection="1">
      <alignment horizontal="right" indent="1"/>
      <protection hidden="1"/>
    </xf>
    <xf numFmtId="4" fontId="33" fillId="0" borderId="46" xfId="0" applyNumberFormat="1" applyFont="1" applyBorder="1" applyAlignment="1" applyProtection="1">
      <alignment horizontal="right" indent="1"/>
      <protection hidden="1"/>
    </xf>
    <xf numFmtId="4" fontId="33" fillId="0" borderId="48" xfId="0" applyNumberFormat="1" applyFont="1" applyBorder="1" applyAlignment="1" applyProtection="1">
      <alignment horizontal="right" indent="1"/>
      <protection hidden="1"/>
    </xf>
    <xf numFmtId="4" fontId="22" fillId="6" borderId="50" xfId="0" applyNumberFormat="1" applyFont="1" applyFill="1" applyBorder="1" applyAlignment="1" applyProtection="1">
      <alignment horizontal="right" indent="1"/>
      <protection hidden="1"/>
    </xf>
    <xf numFmtId="0" fontId="1" fillId="0" borderId="17" xfId="0" applyFont="1" applyBorder="1" applyAlignment="1" applyProtection="1">
      <protection hidden="1"/>
    </xf>
    <xf numFmtId="0" fontId="0" fillId="9" borderId="0" xfId="0" applyFill="1" applyProtection="1">
      <protection locked="0"/>
    </xf>
    <xf numFmtId="0" fontId="2" fillId="0" borderId="1" xfId="0" applyFont="1" applyBorder="1" applyAlignment="1" applyProtection="1">
      <alignment horizontal="center"/>
      <protection hidden="1"/>
    </xf>
    <xf numFmtId="0" fontId="2" fillId="6" borderId="1" xfId="0" applyFont="1" applyFill="1" applyBorder="1" applyAlignment="1" applyProtection="1">
      <alignment horizontal="center"/>
      <protection hidden="1"/>
    </xf>
    <xf numFmtId="0" fontId="2" fillId="8" borderId="1" xfId="0" applyFont="1" applyFill="1" applyBorder="1" applyAlignment="1" applyProtection="1">
      <alignment horizontal="center"/>
      <protection hidden="1"/>
    </xf>
    <xf numFmtId="0" fontId="0" fillId="3" borderId="0" xfId="0" applyFill="1" applyProtection="1">
      <protection hidden="1"/>
    </xf>
    <xf numFmtId="0" fontId="13" fillId="0" borderId="45" xfId="0" applyFont="1" applyBorder="1" applyAlignment="1" applyProtection="1">
      <protection hidden="1"/>
    </xf>
    <xf numFmtId="0" fontId="13" fillId="0" borderId="47" xfId="0" applyFont="1" applyBorder="1" applyAlignment="1" applyProtection="1">
      <protection hidden="1"/>
    </xf>
    <xf numFmtId="0" fontId="13" fillId="0" borderId="49" xfId="0" applyFont="1" applyBorder="1" applyAlignment="1" applyProtection="1">
      <protection hidden="1"/>
    </xf>
    <xf numFmtId="0" fontId="22" fillId="6" borderId="51" xfId="0" applyFont="1" applyFill="1" applyBorder="1" applyAlignment="1" applyProtection="1">
      <alignment horizontal="left" indent="1"/>
      <protection hidden="1"/>
    </xf>
    <xf numFmtId="0" fontId="13" fillId="3" borderId="0" xfId="0" applyFont="1" applyFill="1" applyAlignment="1" applyProtection="1">
      <alignment shrinkToFit="1"/>
      <protection hidden="1"/>
    </xf>
    <xf numFmtId="0" fontId="22" fillId="3" borderId="0" xfId="0" applyFont="1" applyFill="1" applyAlignment="1" applyProtection="1">
      <alignment horizontal="center" shrinkToFit="1"/>
      <protection hidden="1"/>
    </xf>
    <xf numFmtId="0" fontId="44" fillId="10" borderId="56" xfId="0" applyFont="1" applyFill="1" applyBorder="1" applyAlignment="1" applyProtection="1">
      <alignment horizontal="center" shrinkToFit="1"/>
      <protection hidden="1"/>
    </xf>
    <xf numFmtId="0" fontId="44" fillId="10" borderId="58" xfId="0" applyFont="1" applyFill="1" applyBorder="1" applyAlignment="1" applyProtection="1">
      <alignment horizontal="right" indent="1" shrinkToFit="1"/>
      <protection hidden="1"/>
    </xf>
    <xf numFmtId="0" fontId="13" fillId="3" borderId="59" xfId="0" applyFont="1" applyFill="1" applyBorder="1" applyAlignment="1" applyProtection="1">
      <alignment horizontal="right" indent="1" shrinkToFit="1"/>
      <protection hidden="1"/>
    </xf>
    <xf numFmtId="0" fontId="13" fillId="3" borderId="0" xfId="0" applyFont="1" applyFill="1" applyAlignment="1" applyProtection="1">
      <alignment horizontal="right" indent="1" shrinkToFit="1"/>
      <protection hidden="1"/>
    </xf>
    <xf numFmtId="0" fontId="13" fillId="3" borderId="0" xfId="0" applyFont="1" applyFill="1" applyAlignment="1" applyProtection="1">
      <alignment horizontal="left" indent="1" shrinkToFit="1"/>
      <protection hidden="1"/>
    </xf>
    <xf numFmtId="0" fontId="44" fillId="10" borderId="54" xfId="0" applyFont="1" applyFill="1" applyBorder="1" applyAlignment="1" applyProtection="1">
      <alignment horizontal="left" indent="1" shrinkToFit="1"/>
      <protection hidden="1"/>
    </xf>
    <xf numFmtId="0" fontId="13" fillId="3" borderId="55" xfId="0" applyFont="1" applyFill="1" applyBorder="1" applyAlignment="1" applyProtection="1">
      <alignment horizontal="left" indent="1" shrinkToFit="1"/>
      <protection hidden="1"/>
    </xf>
    <xf numFmtId="0" fontId="22" fillId="3" borderId="57" xfId="0" applyFont="1" applyFill="1" applyBorder="1" applyAlignment="1" applyProtection="1">
      <alignment horizontal="left" indent="1" shrinkToFit="1"/>
      <protection hidden="1"/>
    </xf>
    <xf numFmtId="0" fontId="22" fillId="3" borderId="0" xfId="0" applyFont="1" applyFill="1" applyAlignment="1" applyProtection="1">
      <alignment horizontal="left" indent="1" shrinkToFit="1"/>
      <protection hidden="1"/>
    </xf>
    <xf numFmtId="0" fontId="39" fillId="10" borderId="56" xfId="0" applyFont="1" applyFill="1" applyBorder="1" applyAlignment="1" applyProtection="1">
      <alignment horizontal="left" indent="1" shrinkToFit="1"/>
      <protection hidden="1"/>
    </xf>
    <xf numFmtId="0" fontId="39" fillId="10" borderId="57" xfId="0" applyFont="1" applyFill="1" applyBorder="1" applyAlignment="1" applyProtection="1">
      <alignment horizontal="center" shrinkToFit="1"/>
      <protection hidden="1"/>
    </xf>
    <xf numFmtId="0" fontId="0" fillId="0" borderId="0" xfId="0" applyAlignment="1" applyProtection="1">
      <alignment horizontal="center"/>
      <protection hidden="1"/>
    </xf>
    <xf numFmtId="0" fontId="0" fillId="6" borderId="0" xfId="0" applyFill="1" applyAlignment="1" applyProtection="1">
      <alignment horizontal="center"/>
      <protection hidden="1"/>
    </xf>
    <xf numFmtId="0" fontId="12" fillId="0" borderId="18"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8" fillId="5" borderId="18" xfId="0" applyFont="1" applyFill="1" applyBorder="1" applyAlignment="1" applyProtection="1">
      <alignment horizontal="center" vertical="center"/>
      <protection hidden="1"/>
    </xf>
    <xf numFmtId="0" fontId="52" fillId="0" borderId="21" xfId="0" applyFont="1" applyBorder="1" applyAlignment="1" applyProtection="1">
      <alignment horizontal="left" indent="1"/>
      <protection hidden="1"/>
    </xf>
    <xf numFmtId="0" fontId="53" fillId="0" borderId="15" xfId="0" applyFont="1" applyBorder="1" applyAlignment="1" applyProtection="1">
      <alignment horizontal="left"/>
      <protection hidden="1"/>
    </xf>
    <xf numFmtId="0" fontId="51" fillId="0" borderId="0" xfId="0" applyFont="1" applyBorder="1" applyAlignment="1">
      <alignment horizontal="left" vertical="center"/>
    </xf>
    <xf numFmtId="0" fontId="33" fillId="3" borderId="57" xfId="0" applyFont="1" applyFill="1" applyBorder="1" applyAlignment="1" applyProtection="1">
      <alignment horizontal="left" indent="1" shrinkToFit="1"/>
      <protection hidden="1"/>
    </xf>
    <xf numFmtId="0" fontId="1" fillId="3" borderId="57" xfId="0" applyFont="1" applyFill="1" applyBorder="1" applyAlignment="1" applyProtection="1">
      <alignment horizontal="left" indent="1" shrinkToFit="1"/>
      <protection hidden="1"/>
    </xf>
    <xf numFmtId="0" fontId="56" fillId="3" borderId="57" xfId="0" applyFont="1" applyFill="1" applyBorder="1" applyAlignment="1" applyProtection="1">
      <alignment horizontal="left" indent="1" shrinkToFit="1"/>
      <protection hidden="1"/>
    </xf>
    <xf numFmtId="0" fontId="57" fillId="3" borderId="57" xfId="0" applyFont="1" applyFill="1" applyBorder="1" applyAlignment="1" applyProtection="1">
      <alignment horizontal="left" indent="1" shrinkToFit="1"/>
      <protection hidden="1"/>
    </xf>
    <xf numFmtId="0" fontId="22" fillId="0" borderId="17" xfId="0" applyFont="1" applyBorder="1" applyAlignment="1" applyProtection="1">
      <protection hidden="1"/>
    </xf>
    <xf numFmtId="0" fontId="23" fillId="0" borderId="15" xfId="0" applyFont="1" applyBorder="1" applyAlignment="1" applyProtection="1">
      <alignment horizontal="right"/>
      <protection hidden="1"/>
    </xf>
    <xf numFmtId="0" fontId="0" fillId="0" borderId="21" xfId="0" applyBorder="1" applyAlignment="1" applyProtection="1">
      <alignment horizontal="left" indent="1"/>
      <protection hidden="1"/>
    </xf>
    <xf numFmtId="0" fontId="0" fillId="0" borderId="2" xfId="0" applyBorder="1" applyAlignment="1" applyProtection="1">
      <alignment horizontal="left" indent="1"/>
      <protection hidden="1"/>
    </xf>
    <xf numFmtId="0" fontId="0" fillId="0" borderId="28" xfId="0" applyBorder="1" applyAlignment="1" applyProtection="1">
      <alignment horizontal="center"/>
      <protection hidden="1"/>
    </xf>
    <xf numFmtId="0" fontId="0" fillId="0" borderId="0" xfId="0" applyAlignment="1" applyProtection="1">
      <alignment horizontal="center"/>
      <protection hidden="1"/>
    </xf>
    <xf numFmtId="0" fontId="1" fillId="0" borderId="0" xfId="0" applyFont="1" applyBorder="1" applyAlignment="1" applyProtection="1">
      <alignment horizontal="center"/>
      <protection hidden="1"/>
    </xf>
    <xf numFmtId="0" fontId="58" fillId="0" borderId="0" xfId="0" applyFont="1" applyAlignment="1" applyProtection="1">
      <alignment horizontal="left"/>
      <protection hidden="1"/>
    </xf>
    <xf numFmtId="0" fontId="1" fillId="2" borderId="64" xfId="0" applyFont="1" applyFill="1" applyBorder="1" applyAlignment="1" applyProtection="1">
      <alignment horizontal="center"/>
      <protection hidden="1"/>
    </xf>
    <xf numFmtId="0" fontId="1" fillId="2" borderId="65" xfId="0" applyFont="1" applyFill="1" applyBorder="1" applyAlignment="1" applyProtection="1">
      <alignment horizontal="center"/>
      <protection hidden="1"/>
    </xf>
    <xf numFmtId="0" fontId="23" fillId="7" borderId="71" xfId="0" applyFont="1" applyFill="1" applyBorder="1" applyAlignment="1" applyProtection="1">
      <alignment horizontal="center" shrinkToFit="1"/>
      <protection locked="0"/>
    </xf>
    <xf numFmtId="0" fontId="23" fillId="7" borderId="81" xfId="0" applyFont="1" applyFill="1" applyBorder="1" applyAlignment="1" applyProtection="1">
      <alignment horizontal="center" shrinkToFit="1"/>
      <protection locked="0"/>
    </xf>
    <xf numFmtId="0" fontId="23" fillId="7" borderId="74" xfId="0" applyFont="1" applyFill="1" applyBorder="1" applyAlignment="1" applyProtection="1">
      <alignment horizontal="center" shrinkToFit="1"/>
      <protection locked="0"/>
    </xf>
    <xf numFmtId="0" fontId="1" fillId="0" borderId="75" xfId="0" applyFont="1" applyBorder="1" applyAlignment="1" applyProtection="1">
      <alignment horizontal="center"/>
      <protection hidden="1"/>
    </xf>
    <xf numFmtId="0" fontId="0" fillId="0" borderId="35" xfId="0" applyBorder="1" applyAlignment="1" applyProtection="1">
      <alignment horizontal="left" indent="1"/>
      <protection hidden="1"/>
    </xf>
    <xf numFmtId="0" fontId="0" fillId="0" borderId="36" xfId="0" applyBorder="1" applyProtection="1">
      <protection hidden="1"/>
    </xf>
    <xf numFmtId="0" fontId="0" fillId="0" borderId="26" xfId="0" applyBorder="1" applyAlignment="1" applyProtection="1">
      <alignment horizontal="left" indent="1"/>
      <protection hidden="1"/>
    </xf>
    <xf numFmtId="0" fontId="0" fillId="0" borderId="4" xfId="0" applyBorder="1" applyProtection="1">
      <protection hidden="1"/>
    </xf>
    <xf numFmtId="0" fontId="0" fillId="0" borderId="38" xfId="0" applyBorder="1" applyProtection="1">
      <protection hidden="1"/>
    </xf>
    <xf numFmtId="0" fontId="0" fillId="0" borderId="27" xfId="0" applyBorder="1" applyProtection="1">
      <protection hidden="1"/>
    </xf>
    <xf numFmtId="0" fontId="0" fillId="0" borderId="28" xfId="0" applyFill="1" applyBorder="1" applyAlignment="1" applyProtection="1">
      <protection hidden="1"/>
    </xf>
    <xf numFmtId="0" fontId="0" fillId="0" borderId="0" xfId="0" applyFill="1" applyBorder="1" applyAlignment="1" applyProtection="1">
      <protection hidden="1"/>
    </xf>
    <xf numFmtId="0" fontId="24" fillId="0" borderId="0" xfId="0" applyFont="1" applyFill="1" applyBorder="1" applyAlignment="1" applyProtection="1">
      <alignment shrinkToFit="1"/>
      <protection hidden="1"/>
    </xf>
    <xf numFmtId="0" fontId="24" fillId="0" borderId="0" xfId="0" applyFont="1" applyFill="1" applyBorder="1" applyAlignment="1" applyProtection="1">
      <alignment shrinkToFit="1"/>
      <protection locked="0"/>
    </xf>
    <xf numFmtId="0" fontId="1" fillId="2" borderId="66" xfId="0" applyFont="1" applyFill="1" applyBorder="1" applyAlignment="1" applyProtection="1">
      <alignment horizontal="center"/>
      <protection hidden="1"/>
    </xf>
    <xf numFmtId="0" fontId="9" fillId="6" borderId="68" xfId="0" applyFont="1" applyFill="1" applyBorder="1" applyAlignment="1" applyProtection="1">
      <alignment horizontal="center" vertical="center"/>
      <protection hidden="1"/>
    </xf>
    <xf numFmtId="0" fontId="9" fillId="6" borderId="73" xfId="0" applyFont="1" applyFill="1" applyBorder="1" applyAlignment="1" applyProtection="1">
      <alignment horizontal="center" vertical="center"/>
      <protection hidden="1"/>
    </xf>
    <xf numFmtId="0" fontId="9" fillId="6" borderId="77" xfId="0" applyFont="1" applyFill="1" applyBorder="1" applyAlignment="1" applyProtection="1">
      <alignment horizontal="center" vertical="center"/>
      <protection hidden="1"/>
    </xf>
    <xf numFmtId="0" fontId="1" fillId="2" borderId="32" xfId="0" applyFont="1" applyFill="1" applyBorder="1" applyAlignment="1" applyProtection="1">
      <alignment horizontal="center"/>
      <protection hidden="1"/>
    </xf>
    <xf numFmtId="0" fontId="24" fillId="7" borderId="82" xfId="0" applyFont="1" applyFill="1" applyBorder="1" applyAlignment="1" applyProtection="1">
      <alignment horizontal="center" shrinkToFit="1"/>
      <protection locked="0"/>
    </xf>
    <xf numFmtId="0" fontId="24" fillId="7" borderId="83" xfId="0" applyFont="1" applyFill="1" applyBorder="1" applyAlignment="1" applyProtection="1">
      <alignment horizontal="center" shrinkToFit="1"/>
      <protection locked="0"/>
    </xf>
    <xf numFmtId="0" fontId="24" fillId="7" borderId="84" xfId="0" applyFont="1" applyFill="1" applyBorder="1" applyAlignment="1" applyProtection="1">
      <alignment horizontal="center" shrinkToFit="1"/>
      <protection locked="0"/>
    </xf>
    <xf numFmtId="0" fontId="0" fillId="0" borderId="4" xfId="0" applyBorder="1" applyAlignment="1" applyProtection="1">
      <alignment horizontal="left" indent="1"/>
      <protection hidden="1"/>
    </xf>
    <xf numFmtId="0" fontId="0" fillId="0" borderId="36" xfId="0" applyBorder="1" applyAlignment="1" applyProtection="1">
      <alignment horizontal="left" indent="1"/>
      <protection hidden="1"/>
    </xf>
    <xf numFmtId="0" fontId="1" fillId="0" borderId="68" xfId="0" applyFont="1" applyBorder="1" applyAlignment="1" applyProtection="1">
      <alignment horizontal="center"/>
      <protection hidden="1"/>
    </xf>
    <xf numFmtId="0" fontId="1" fillId="0" borderId="73" xfId="0" applyFont="1" applyBorder="1" applyAlignment="1" applyProtection="1">
      <alignment horizontal="center"/>
      <protection hidden="1"/>
    </xf>
    <xf numFmtId="0" fontId="1" fillId="0" borderId="77" xfId="0" applyFont="1" applyBorder="1" applyAlignment="1" applyProtection="1">
      <alignment horizontal="center"/>
      <protection hidden="1"/>
    </xf>
    <xf numFmtId="0" fontId="24" fillId="7" borderId="60" xfId="0" applyFont="1" applyFill="1" applyBorder="1" applyAlignment="1" applyProtection="1">
      <alignment horizontal="center" shrinkToFit="1"/>
      <protection locked="0"/>
    </xf>
    <xf numFmtId="0" fontId="1" fillId="0" borderId="70" xfId="0" applyFont="1" applyBorder="1" applyAlignment="1" applyProtection="1">
      <alignment horizontal="center"/>
      <protection hidden="1"/>
    </xf>
    <xf numFmtId="0" fontId="24" fillId="7" borderId="70" xfId="0" applyFont="1" applyFill="1" applyBorder="1" applyAlignment="1" applyProtection="1">
      <alignment horizontal="center" shrinkToFit="1"/>
      <protection locked="0"/>
    </xf>
    <xf numFmtId="0" fontId="24" fillId="7" borderId="73" xfId="0" applyFont="1" applyFill="1" applyBorder="1" applyAlignment="1" applyProtection="1">
      <alignment horizontal="center" shrinkToFit="1"/>
      <protection locked="0"/>
    </xf>
    <xf numFmtId="0" fontId="24" fillId="7" borderId="77" xfId="0" applyFont="1" applyFill="1" applyBorder="1" applyAlignment="1" applyProtection="1">
      <alignment horizontal="center" shrinkToFit="1"/>
      <protection locked="0"/>
    </xf>
    <xf numFmtId="0" fontId="13" fillId="3" borderId="0" xfId="0" applyFont="1" applyFill="1" applyBorder="1" applyAlignment="1" applyProtection="1">
      <alignment horizontal="left" indent="1" shrinkToFit="1"/>
      <protection hidden="1"/>
    </xf>
    <xf numFmtId="0" fontId="13" fillId="3" borderId="0" xfId="0" applyFont="1" applyFill="1" applyBorder="1" applyAlignment="1" applyProtection="1">
      <alignment shrinkToFit="1"/>
      <protection hidden="1"/>
    </xf>
    <xf numFmtId="0" fontId="18" fillId="5" borderId="19" xfId="0" applyFont="1" applyFill="1" applyBorder="1" applyAlignment="1" applyProtection="1">
      <alignment horizontal="center" vertical="center"/>
      <protection hidden="1"/>
    </xf>
    <xf numFmtId="0" fontId="18" fillId="5" borderId="20" xfId="0" applyFont="1" applyFill="1" applyBorder="1" applyAlignment="1" applyProtection="1">
      <alignment horizontal="center" vertical="center"/>
      <protection hidden="1"/>
    </xf>
    <xf numFmtId="0" fontId="12" fillId="0" borderId="19"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13"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hidden="1"/>
    </xf>
    <xf numFmtId="0" fontId="1" fillId="2" borderId="33" xfId="0" applyFont="1" applyFill="1" applyBorder="1" applyAlignment="1" applyProtection="1">
      <alignment horizontal="left" indent="1"/>
      <protection hidden="1"/>
    </xf>
    <xf numFmtId="0" fontId="1" fillId="2" borderId="67" xfId="0" applyFont="1" applyFill="1" applyBorder="1" applyAlignment="1" applyProtection="1">
      <alignment horizontal="left" indent="1"/>
      <protection hidden="1"/>
    </xf>
    <xf numFmtId="0" fontId="1" fillId="2" borderId="33" xfId="0" applyFont="1" applyFill="1" applyBorder="1" applyAlignment="1" applyProtection="1">
      <alignment horizontal="center"/>
      <protection hidden="1"/>
    </xf>
    <xf numFmtId="0" fontId="1" fillId="2" borderId="34" xfId="0" applyFont="1" applyFill="1" applyBorder="1" applyAlignment="1" applyProtection="1">
      <alignment horizontal="center"/>
      <protection hidden="1"/>
    </xf>
    <xf numFmtId="0" fontId="24" fillId="3" borderId="27" xfId="0" applyFont="1" applyFill="1" applyBorder="1" applyAlignment="1" applyProtection="1">
      <alignment horizontal="left" shrinkToFit="1"/>
      <protection locked="0"/>
    </xf>
    <xf numFmtId="0" fontId="24" fillId="3" borderId="9" xfId="0" applyFont="1" applyFill="1" applyBorder="1" applyAlignment="1" applyProtection="1">
      <alignment horizontal="left" shrinkToFit="1"/>
      <protection locked="0"/>
    </xf>
    <xf numFmtId="0" fontId="24" fillId="3" borderId="69" xfId="0" applyFont="1" applyFill="1" applyBorder="1" applyAlignment="1" applyProtection="1">
      <alignment horizontal="left" shrinkToFit="1"/>
      <protection locked="0"/>
    </xf>
    <xf numFmtId="0" fontId="24" fillId="3" borderId="3" xfId="0" applyFont="1" applyFill="1" applyBorder="1" applyAlignment="1" applyProtection="1">
      <alignment horizontal="left" shrinkToFit="1"/>
      <protection locked="0"/>
    </xf>
    <xf numFmtId="0" fontId="24" fillId="3" borderId="1" xfId="0" applyFont="1" applyFill="1" applyBorder="1" applyAlignment="1" applyProtection="1">
      <alignment horizontal="left" shrinkToFit="1"/>
      <protection locked="0"/>
    </xf>
    <xf numFmtId="0" fontId="24" fillId="3" borderId="72" xfId="0" applyFont="1" applyFill="1" applyBorder="1" applyAlignment="1" applyProtection="1">
      <alignment horizontal="left" shrinkToFit="1"/>
      <protection locked="0"/>
    </xf>
    <xf numFmtId="0" fontId="18" fillId="5" borderId="18" xfId="0" applyFont="1" applyFill="1" applyBorder="1" applyAlignment="1" applyProtection="1">
      <alignment horizontal="center" vertical="center"/>
      <protection hidden="1"/>
    </xf>
    <xf numFmtId="0" fontId="24" fillId="3" borderId="2" xfId="0" applyFont="1" applyFill="1" applyBorder="1" applyAlignment="1" applyProtection="1">
      <alignment horizontal="left" vertical="center" shrinkToFit="1"/>
      <protection locked="0"/>
    </xf>
    <xf numFmtId="0" fontId="24" fillId="3" borderId="80" xfId="0" applyFont="1" applyFill="1" applyBorder="1" applyAlignment="1" applyProtection="1">
      <alignment horizontal="left" vertical="center" shrinkToFit="1"/>
      <protection locked="0"/>
    </xf>
    <xf numFmtId="0" fontId="1" fillId="2" borderId="32" xfId="0" applyFont="1" applyFill="1" applyBorder="1" applyAlignment="1" applyProtection="1">
      <alignment horizontal="center"/>
      <protection hidden="1"/>
    </xf>
    <xf numFmtId="0" fontId="9" fillId="6" borderId="82" xfId="0" applyFont="1" applyFill="1" applyBorder="1" applyAlignment="1" applyProtection="1">
      <alignment horizontal="center" vertical="center"/>
      <protection hidden="1"/>
    </xf>
    <xf numFmtId="0" fontId="9" fillId="6" borderId="31" xfId="0" applyFont="1" applyFill="1" applyBorder="1" applyAlignment="1" applyProtection="1">
      <alignment horizontal="center" vertical="center"/>
      <protection hidden="1"/>
    </xf>
    <xf numFmtId="0" fontId="9" fillId="6" borderId="83" xfId="0" applyFont="1" applyFill="1" applyBorder="1" applyAlignment="1" applyProtection="1">
      <alignment horizontal="center" vertical="center"/>
      <protection hidden="1"/>
    </xf>
    <xf numFmtId="0" fontId="9" fillId="6" borderId="80" xfId="0" applyFont="1" applyFill="1" applyBorder="1" applyAlignment="1" applyProtection="1">
      <alignment horizontal="center" vertical="center"/>
      <protection hidden="1"/>
    </xf>
    <xf numFmtId="0" fontId="20" fillId="0" borderId="18" xfId="0" applyFont="1" applyBorder="1" applyAlignment="1" applyProtection="1">
      <alignment horizontal="center" vertical="center" wrapText="1"/>
      <protection hidden="1"/>
    </xf>
    <xf numFmtId="0" fontId="20" fillId="0" borderId="11" xfId="0" applyFont="1" applyBorder="1" applyAlignment="1" applyProtection="1">
      <alignment horizontal="center" vertical="center" wrapText="1"/>
      <protection hidden="1"/>
    </xf>
    <xf numFmtId="0" fontId="20" fillId="0" borderId="12" xfId="0" applyFont="1" applyBorder="1" applyAlignment="1" applyProtection="1">
      <alignment horizontal="center" vertical="center" wrapText="1"/>
      <protection hidden="1"/>
    </xf>
    <xf numFmtId="0" fontId="20" fillId="0" borderId="19"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13" xfId="0" applyFont="1" applyBorder="1" applyAlignment="1" applyProtection="1">
      <alignment horizontal="center" vertical="center" wrapText="1"/>
      <protection hidden="1"/>
    </xf>
    <xf numFmtId="0" fontId="20" fillId="0" borderId="20" xfId="0" applyFont="1" applyBorder="1" applyAlignment="1" applyProtection="1">
      <alignment horizontal="center" vertical="center" wrapText="1"/>
      <protection hidden="1"/>
    </xf>
    <xf numFmtId="0" fontId="20" fillId="0" borderId="15"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0" fontId="24" fillId="0" borderId="11" xfId="0" applyFont="1" applyBorder="1" applyAlignment="1" applyProtection="1">
      <alignment horizontal="center"/>
      <protection hidden="1"/>
    </xf>
    <xf numFmtId="0" fontId="1" fillId="2" borderId="79" xfId="0" applyFont="1" applyFill="1" applyBorder="1" applyAlignment="1" applyProtection="1">
      <alignment horizontal="left" indent="1"/>
      <protection hidden="1"/>
    </xf>
    <xf numFmtId="0" fontId="18" fillId="5" borderId="22" xfId="0" applyFont="1" applyFill="1" applyBorder="1" applyAlignment="1" applyProtection="1">
      <alignment horizontal="center" vertical="center"/>
      <protection hidden="1"/>
    </xf>
    <xf numFmtId="0" fontId="18" fillId="5" borderId="23" xfId="0" applyFont="1" applyFill="1" applyBorder="1" applyAlignment="1" applyProtection="1">
      <alignment horizontal="center" vertical="center"/>
      <protection hidden="1"/>
    </xf>
    <xf numFmtId="0" fontId="18" fillId="5" borderId="24" xfId="0" applyFont="1" applyFill="1" applyBorder="1" applyAlignment="1" applyProtection="1">
      <alignment horizontal="center" vertical="center"/>
      <protection hidden="1"/>
    </xf>
    <xf numFmtId="0" fontId="12" fillId="0" borderId="18"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13" fillId="0" borderId="18" xfId="0" applyFont="1" applyBorder="1" applyAlignment="1" applyProtection="1">
      <alignment horizontal="justify" vertical="center" wrapText="1"/>
      <protection hidden="1"/>
    </xf>
    <xf numFmtId="0" fontId="13" fillId="0" borderId="11" xfId="0" applyFont="1" applyBorder="1" applyAlignment="1" applyProtection="1">
      <alignment horizontal="justify" vertical="center" wrapText="1"/>
      <protection hidden="1"/>
    </xf>
    <xf numFmtId="0" fontId="13" fillId="0" borderId="19" xfId="0" applyFont="1" applyBorder="1" applyAlignment="1" applyProtection="1">
      <alignment horizontal="justify" vertical="center" wrapText="1"/>
      <protection hidden="1"/>
    </xf>
    <xf numFmtId="0" fontId="13" fillId="0" borderId="0" xfId="0" applyFont="1" applyBorder="1" applyAlignment="1" applyProtection="1">
      <alignment horizontal="justify" vertical="center" wrapText="1"/>
      <protection hidden="1"/>
    </xf>
    <xf numFmtId="0" fontId="13" fillId="0" borderId="20" xfId="0" applyFont="1" applyBorder="1" applyAlignment="1" applyProtection="1">
      <alignment horizontal="justify" vertical="center" wrapText="1"/>
      <protection hidden="1"/>
    </xf>
    <xf numFmtId="0" fontId="13" fillId="0" borderId="15" xfId="0" applyFont="1" applyBorder="1" applyAlignment="1" applyProtection="1">
      <alignment horizontal="justify" vertical="center" wrapText="1"/>
      <protection hidden="1"/>
    </xf>
    <xf numFmtId="0" fontId="55" fillId="0" borderId="15" xfId="0" applyFont="1" applyBorder="1" applyAlignment="1" applyProtection="1">
      <alignment horizontal="center"/>
      <protection hidden="1"/>
    </xf>
    <xf numFmtId="0" fontId="41" fillId="7" borderId="1" xfId="0" applyFont="1" applyFill="1" applyBorder="1" applyAlignment="1" applyProtection="1">
      <alignment horizontal="center" vertical="center" shrinkToFit="1"/>
      <protection locked="0"/>
    </xf>
    <xf numFmtId="0" fontId="22" fillId="0" borderId="11" xfId="0" applyFont="1" applyBorder="1" applyAlignment="1" applyProtection="1">
      <alignment horizontal="center"/>
      <protection hidden="1"/>
    </xf>
    <xf numFmtId="0" fontId="24" fillId="3" borderId="36" xfId="0" applyFont="1" applyFill="1" applyBorder="1" applyAlignment="1" applyProtection="1">
      <alignment horizontal="left" vertical="center" shrinkToFit="1"/>
      <protection locked="0"/>
    </xf>
    <xf numFmtId="0" fontId="24" fillId="3" borderId="37" xfId="0" applyFont="1" applyFill="1" applyBorder="1" applyAlignment="1" applyProtection="1">
      <alignment horizontal="left" vertical="center" shrinkToFit="1"/>
      <protection locked="0"/>
    </xf>
    <xf numFmtId="0" fontId="12" fillId="4" borderId="32" xfId="0" applyFont="1" applyFill="1" applyBorder="1" applyAlignment="1" applyProtection="1">
      <alignment horizontal="center"/>
      <protection hidden="1"/>
    </xf>
    <xf numFmtId="0" fontId="12" fillId="4" borderId="33" xfId="0" applyFont="1" applyFill="1" applyBorder="1" applyAlignment="1" applyProtection="1">
      <alignment horizontal="center"/>
      <protection hidden="1"/>
    </xf>
    <xf numFmtId="0" fontId="12" fillId="4" borderId="34" xfId="0" applyFont="1" applyFill="1" applyBorder="1" applyAlignment="1" applyProtection="1">
      <alignment horizontal="center"/>
      <protection hidden="1"/>
    </xf>
    <xf numFmtId="0" fontId="18" fillId="5" borderId="23" xfId="0" applyFont="1" applyFill="1" applyBorder="1" applyAlignment="1" applyProtection="1">
      <alignment horizontal="center" vertical="center" wrapText="1"/>
      <protection hidden="1"/>
    </xf>
    <xf numFmtId="0" fontId="18" fillId="5" borderId="24" xfId="0" applyFont="1" applyFill="1" applyBorder="1" applyAlignment="1" applyProtection="1">
      <alignment horizontal="center" vertical="center" wrapText="1"/>
      <protection hidden="1"/>
    </xf>
    <xf numFmtId="0" fontId="18" fillId="5" borderId="22" xfId="0" applyFont="1" applyFill="1" applyBorder="1" applyAlignment="1" applyProtection="1">
      <alignment horizontal="center" vertical="center" wrapText="1"/>
      <protection hidden="1"/>
    </xf>
    <xf numFmtId="0" fontId="0" fillId="0" borderId="17" xfId="0" applyBorder="1" applyAlignment="1" applyProtection="1">
      <alignment horizontal="left" indent="1"/>
      <protection hidden="1"/>
    </xf>
    <xf numFmtId="0" fontId="0" fillId="0" borderId="43" xfId="0" applyBorder="1" applyAlignment="1" applyProtection="1">
      <alignment horizontal="left" indent="1"/>
      <protection hidden="1"/>
    </xf>
    <xf numFmtId="0" fontId="0" fillId="0" borderId="2" xfId="0" applyBorder="1" applyAlignment="1" applyProtection="1">
      <alignment horizontal="left" indent="1"/>
      <protection hidden="1"/>
    </xf>
    <xf numFmtId="0" fontId="0" fillId="0" borderId="3" xfId="0" applyBorder="1" applyAlignment="1" applyProtection="1">
      <alignment horizontal="left" indent="1"/>
      <protection hidden="1"/>
    </xf>
    <xf numFmtId="0" fontId="0" fillId="0" borderId="36" xfId="0" applyBorder="1" applyAlignment="1" applyProtection="1">
      <alignment horizontal="left" indent="1"/>
      <protection hidden="1"/>
    </xf>
    <xf numFmtId="0" fontId="0" fillId="0" borderId="38" xfId="0" applyBorder="1" applyAlignment="1" applyProtection="1">
      <alignment horizontal="left" indent="1"/>
      <protection hidden="1"/>
    </xf>
    <xf numFmtId="0" fontId="1" fillId="0" borderId="42" xfId="0" applyFont="1" applyBorder="1" applyAlignment="1" applyProtection="1">
      <alignment horizontal="left" indent="2" shrinkToFit="1"/>
      <protection locked="0"/>
    </xf>
    <xf numFmtId="0" fontId="1" fillId="0" borderId="17" xfId="0" applyFont="1" applyBorder="1" applyAlignment="1" applyProtection="1">
      <alignment horizontal="left" indent="2" shrinkToFit="1"/>
      <protection locked="0"/>
    </xf>
    <xf numFmtId="0" fontId="1" fillId="0" borderId="61" xfId="0" applyFont="1" applyBorder="1" applyAlignment="1" applyProtection="1">
      <alignment horizontal="left" indent="2" shrinkToFit="1"/>
      <protection locked="0"/>
    </xf>
    <xf numFmtId="0" fontId="1" fillId="0" borderId="21" xfId="0" applyFont="1" applyBorder="1" applyAlignment="1" applyProtection="1">
      <alignment horizontal="left" indent="2" shrinkToFit="1"/>
      <protection locked="0"/>
    </xf>
    <xf numFmtId="0" fontId="1" fillId="0" borderId="2" xfId="0" applyFont="1" applyBorder="1" applyAlignment="1" applyProtection="1">
      <alignment horizontal="left" indent="2" shrinkToFit="1"/>
      <protection locked="0"/>
    </xf>
    <xf numFmtId="0" fontId="1" fillId="0" borderId="80" xfId="0" applyFont="1" applyBorder="1" applyAlignment="1" applyProtection="1">
      <alignment horizontal="left" indent="2" shrinkToFit="1"/>
      <protection locked="0"/>
    </xf>
    <xf numFmtId="0" fontId="1" fillId="0" borderId="35" xfId="0" applyFont="1" applyBorder="1" applyAlignment="1" applyProtection="1">
      <alignment horizontal="left" indent="2" shrinkToFit="1"/>
      <protection locked="0"/>
    </xf>
    <xf numFmtId="0" fontId="1" fillId="0" borderId="36" xfId="0" applyFont="1" applyBorder="1" applyAlignment="1" applyProtection="1">
      <alignment horizontal="left" indent="2" shrinkToFit="1"/>
      <protection locked="0"/>
    </xf>
    <xf numFmtId="0" fontId="1" fillId="0" borderId="37" xfId="0" applyFont="1" applyBorder="1" applyAlignment="1" applyProtection="1">
      <alignment horizontal="left" indent="2" shrinkToFit="1"/>
      <protection locked="0"/>
    </xf>
    <xf numFmtId="0" fontId="17" fillId="0" borderId="17" xfId="0" applyFont="1" applyBorder="1" applyAlignment="1" applyProtection="1">
      <alignment horizontal="center"/>
      <protection hidden="1"/>
    </xf>
    <xf numFmtId="0" fontId="13" fillId="0" borderId="85" xfId="0" applyFont="1" applyBorder="1" applyAlignment="1" applyProtection="1">
      <alignment horizontal="center" vertical="center" textRotation="90" wrapText="1"/>
      <protection hidden="1"/>
    </xf>
    <xf numFmtId="0" fontId="13" fillId="0" borderId="63" xfId="0" applyFont="1" applyBorder="1" applyAlignment="1" applyProtection="1">
      <alignment horizontal="center" vertical="center" textRotation="90" wrapText="1"/>
      <protection hidden="1"/>
    </xf>
    <xf numFmtId="0" fontId="13" fillId="0" borderId="78" xfId="0" applyFont="1" applyBorder="1" applyAlignment="1" applyProtection="1">
      <alignment horizontal="center" vertical="center" textRotation="90" wrapText="1"/>
      <protection hidden="1"/>
    </xf>
    <xf numFmtId="0" fontId="16" fillId="0" borderId="11" xfId="0" applyFont="1" applyBorder="1" applyAlignment="1" applyProtection="1">
      <alignment horizontal="left" vertical="center" wrapText="1"/>
      <protection hidden="1"/>
    </xf>
    <xf numFmtId="0" fontId="16" fillId="0" borderId="0" xfId="0" applyFont="1" applyBorder="1" applyAlignment="1" applyProtection="1">
      <alignment horizontal="left" vertical="center" wrapText="1"/>
      <protection hidden="1"/>
    </xf>
    <xf numFmtId="0" fontId="16" fillId="0" borderId="15" xfId="0" applyFont="1" applyBorder="1" applyAlignment="1" applyProtection="1">
      <alignment horizontal="left" vertical="center" wrapText="1"/>
      <protection hidden="1"/>
    </xf>
    <xf numFmtId="0" fontId="30" fillId="3" borderId="21" xfId="0" applyFont="1" applyFill="1" applyBorder="1" applyAlignment="1" applyProtection="1">
      <alignment horizontal="center" vertical="center" wrapText="1"/>
      <protection hidden="1"/>
    </xf>
    <xf numFmtId="0" fontId="30" fillId="3" borderId="3" xfId="0" applyFont="1" applyFill="1" applyBorder="1" applyAlignment="1" applyProtection="1">
      <alignment horizontal="center" vertical="center" wrapText="1"/>
      <protection hidden="1"/>
    </xf>
    <xf numFmtId="0" fontId="6" fillId="0" borderId="6" xfId="0" applyFont="1" applyBorder="1" applyAlignment="1" applyProtection="1">
      <alignment horizontal="center" vertical="top" wrapText="1"/>
      <protection hidden="1"/>
    </xf>
    <xf numFmtId="0" fontId="0" fillId="0" borderId="0" xfId="0" applyBorder="1" applyAlignment="1" applyProtection="1">
      <alignment horizontal="center"/>
      <protection hidden="1"/>
    </xf>
    <xf numFmtId="0" fontId="0" fillId="0" borderId="62" xfId="0" applyBorder="1" applyAlignment="1">
      <alignment horizontal="center" wrapText="1"/>
    </xf>
    <xf numFmtId="0" fontId="0" fillId="0" borderId="9" xfId="0" applyBorder="1" applyAlignment="1">
      <alignment horizontal="center" wrapText="1"/>
    </xf>
    <xf numFmtId="0" fontId="0" fillId="0" borderId="1" xfId="0" applyBorder="1" applyAlignment="1">
      <alignment horizontal="center"/>
    </xf>
    <xf numFmtId="0" fontId="1" fillId="0" borderId="0" xfId="0" applyFont="1" applyBorder="1" applyAlignment="1" applyProtection="1">
      <alignment horizontal="center"/>
      <protection hidden="1"/>
    </xf>
    <xf numFmtId="0" fontId="10" fillId="0" borderId="0" xfId="0" applyFont="1" applyAlignment="1" applyProtection="1">
      <alignment horizontal="left" wrapText="1"/>
      <protection hidden="1"/>
    </xf>
    <xf numFmtId="0" fontId="0" fillId="0" borderId="0" xfId="0" applyAlignment="1" applyProtection="1">
      <alignment horizontal="left"/>
      <protection hidden="1"/>
    </xf>
    <xf numFmtId="14" fontId="26" fillId="7" borderId="0" xfId="0" applyNumberFormat="1" applyFont="1" applyFill="1" applyBorder="1" applyAlignment="1" applyProtection="1">
      <alignment horizontal="center" vertical="top" shrinkToFit="1"/>
      <protection locked="0"/>
    </xf>
    <xf numFmtId="0" fontId="26" fillId="7" borderId="0" xfId="0" applyFont="1" applyFill="1" applyBorder="1" applyAlignment="1" applyProtection="1">
      <alignment horizontal="center" vertical="top" shrinkToFit="1"/>
      <protection locked="0"/>
    </xf>
    <xf numFmtId="0" fontId="6" fillId="0" borderId="0" xfId="0" applyFont="1" applyBorder="1" applyAlignment="1" applyProtection="1">
      <alignment horizontal="center" vertical="top" wrapText="1"/>
      <protection hidden="1"/>
    </xf>
    <xf numFmtId="0" fontId="0" fillId="0" borderId="0" xfId="0" applyAlignment="1" applyProtection="1">
      <alignment horizontal="center"/>
      <protection hidden="1"/>
    </xf>
    <xf numFmtId="0" fontId="28" fillId="7" borderId="5" xfId="0" applyFont="1" applyFill="1" applyBorder="1" applyAlignment="1" applyProtection="1">
      <alignment horizontal="left" vertical="center" wrapText="1" indent="1"/>
      <protection locked="0"/>
    </xf>
    <xf numFmtId="0" fontId="28" fillId="7" borderId="6" xfId="0" applyFont="1" applyFill="1" applyBorder="1" applyAlignment="1" applyProtection="1">
      <alignment horizontal="left" vertical="center" wrapText="1" indent="1"/>
      <protection locked="0"/>
    </xf>
    <xf numFmtId="0" fontId="28" fillId="7" borderId="25" xfId="0" applyFont="1" applyFill="1" applyBorder="1" applyAlignment="1" applyProtection="1">
      <alignment horizontal="left" vertical="center" wrapText="1" indent="1"/>
      <protection locked="0"/>
    </xf>
    <xf numFmtId="0" fontId="28" fillId="7" borderId="7" xfId="0" applyFont="1" applyFill="1" applyBorder="1" applyAlignment="1" applyProtection="1">
      <alignment horizontal="left" vertical="center" wrapText="1" indent="1"/>
      <protection locked="0"/>
    </xf>
    <xf numFmtId="0" fontId="28" fillId="7" borderId="0" xfId="0" applyFont="1" applyFill="1" applyBorder="1" applyAlignment="1" applyProtection="1">
      <alignment horizontal="left" vertical="center" wrapText="1" indent="1"/>
      <protection locked="0"/>
    </xf>
    <xf numFmtId="0" fontId="28" fillId="7" borderId="8" xfId="0" applyFont="1" applyFill="1" applyBorder="1" applyAlignment="1" applyProtection="1">
      <alignment horizontal="left" vertical="center" wrapText="1" indent="1"/>
      <protection locked="0"/>
    </xf>
    <xf numFmtId="0" fontId="28" fillId="7" borderId="26" xfId="0" applyFont="1" applyFill="1" applyBorder="1" applyAlignment="1" applyProtection="1">
      <alignment horizontal="left" vertical="center" wrapText="1" indent="1"/>
      <protection locked="0"/>
    </xf>
    <xf numFmtId="0" fontId="28" fillId="7" borderId="4" xfId="0" applyFont="1" applyFill="1" applyBorder="1" applyAlignment="1" applyProtection="1">
      <alignment horizontal="left" vertical="center" wrapText="1" indent="1"/>
      <protection locked="0"/>
    </xf>
    <xf numFmtId="0" fontId="28" fillId="7" borderId="27" xfId="0" applyFont="1" applyFill="1" applyBorder="1" applyAlignment="1" applyProtection="1">
      <alignment horizontal="left" vertical="center" wrapText="1" indent="1"/>
      <protection locked="0"/>
    </xf>
    <xf numFmtId="0" fontId="0" fillId="0" borderId="0" xfId="0" applyBorder="1" applyAlignment="1" applyProtection="1">
      <alignment horizontal="left"/>
      <protection hidden="1"/>
    </xf>
    <xf numFmtId="0" fontId="29" fillId="3" borderId="0" xfId="0" applyFont="1" applyFill="1" applyBorder="1" applyAlignment="1" applyProtection="1">
      <alignment horizontal="center" shrinkToFit="1"/>
      <protection hidden="1"/>
    </xf>
    <xf numFmtId="0" fontId="24" fillId="7" borderId="0" xfId="0" applyFont="1" applyFill="1" applyBorder="1" applyAlignment="1" applyProtection="1">
      <alignment horizontal="center" shrinkToFit="1"/>
      <protection locked="0"/>
    </xf>
    <xf numFmtId="0" fontId="6" fillId="0" borderId="28" xfId="0" applyFont="1" applyBorder="1" applyAlignment="1" applyProtection="1">
      <alignment horizontal="center" vertical="top" wrapText="1"/>
      <protection hidden="1"/>
    </xf>
    <xf numFmtId="0" fontId="0" fillId="0" borderId="28" xfId="0" applyBorder="1" applyAlignment="1" applyProtection="1">
      <alignment horizontal="center"/>
      <protection hidden="1"/>
    </xf>
    <xf numFmtId="0" fontId="24" fillId="3" borderId="38" xfId="0" applyFont="1" applyFill="1" applyBorder="1" applyAlignment="1" applyProtection="1">
      <alignment horizontal="left" shrinkToFit="1"/>
      <protection locked="0"/>
    </xf>
    <xf numFmtId="0" fontId="24" fillId="3" borderId="75" xfId="0" applyFont="1" applyFill="1" applyBorder="1" applyAlignment="1" applyProtection="1">
      <alignment horizontal="left" shrinkToFit="1"/>
      <protection locked="0"/>
    </xf>
    <xf numFmtId="0" fontId="24" fillId="3" borderId="76" xfId="0" applyFont="1" applyFill="1" applyBorder="1" applyAlignment="1" applyProtection="1">
      <alignment horizontal="left" shrinkToFit="1"/>
      <protection locked="0"/>
    </xf>
    <xf numFmtId="0" fontId="9" fillId="6" borderId="84" xfId="0" applyFont="1" applyFill="1" applyBorder="1" applyAlignment="1" applyProtection="1">
      <alignment horizontal="center" vertical="center"/>
      <protection hidden="1"/>
    </xf>
    <xf numFmtId="0" fontId="9" fillId="6" borderId="37" xfId="0" applyFont="1" applyFill="1"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22" fillId="0" borderId="1" xfId="0" applyFont="1" applyBorder="1" applyAlignment="1" applyProtection="1">
      <alignment horizontal="center" vertical="center" wrapText="1"/>
      <protection hidden="1"/>
    </xf>
    <xf numFmtId="0" fontId="27" fillId="7" borderId="5" xfId="0" applyFont="1" applyFill="1" applyBorder="1" applyAlignment="1" applyProtection="1">
      <alignment horizontal="center" vertical="center" shrinkToFit="1"/>
      <protection locked="0"/>
    </xf>
    <xf numFmtId="0" fontId="27" fillId="7" borderId="25" xfId="0" applyFont="1" applyFill="1" applyBorder="1" applyAlignment="1" applyProtection="1">
      <alignment horizontal="center" vertical="center" shrinkToFit="1"/>
      <protection locked="0"/>
    </xf>
    <xf numFmtId="0" fontId="27" fillId="7" borderId="26" xfId="0" applyFont="1" applyFill="1" applyBorder="1" applyAlignment="1" applyProtection="1">
      <alignment horizontal="center" vertical="center" shrinkToFit="1"/>
      <protection locked="0"/>
    </xf>
    <xf numFmtId="0" fontId="27" fillId="7" borderId="27" xfId="0" applyFont="1" applyFill="1" applyBorder="1" applyAlignment="1" applyProtection="1">
      <alignment horizontal="center" vertical="center" shrinkToFit="1"/>
      <protection locked="0"/>
    </xf>
    <xf numFmtId="0" fontId="54" fillId="0" borderId="36" xfId="0" applyFont="1" applyBorder="1" applyAlignment="1" applyProtection="1">
      <alignment horizontal="center"/>
      <protection hidden="1"/>
    </xf>
    <xf numFmtId="0" fontId="35" fillId="0" borderId="0" xfId="0" applyFont="1" applyBorder="1" applyAlignment="1" applyProtection="1">
      <alignment horizontal="center" shrinkToFit="1"/>
      <protection hidden="1"/>
    </xf>
    <xf numFmtId="0" fontId="34" fillId="0" borderId="0" xfId="0" applyFont="1" applyBorder="1" applyAlignment="1" applyProtection="1">
      <alignment horizontal="center" shrinkToFit="1"/>
      <protection hidden="1"/>
    </xf>
    <xf numFmtId="0" fontId="22" fillId="0" borderId="0" xfId="0" applyFont="1" applyAlignment="1" applyProtection="1">
      <alignment horizontal="left"/>
      <protection hidden="1"/>
    </xf>
    <xf numFmtId="0" fontId="22" fillId="0" borderId="53" xfId="0" applyFont="1" applyBorder="1" applyAlignment="1" applyProtection="1">
      <alignment horizontal="left"/>
      <protection hidden="1"/>
    </xf>
    <xf numFmtId="0" fontId="8" fillId="0" borderId="42" xfId="0" applyFont="1" applyBorder="1" applyAlignment="1" applyProtection="1">
      <alignment horizontal="center" vertical="center" wrapText="1"/>
      <protection hidden="1"/>
    </xf>
    <xf numFmtId="0" fontId="8" fillId="0" borderId="43" xfId="0" applyFont="1" applyBorder="1" applyAlignment="1" applyProtection="1">
      <alignment horizontal="center" vertical="center" wrapText="1"/>
      <protection hidden="1"/>
    </xf>
    <xf numFmtId="3" fontId="32" fillId="0" borderId="26" xfId="0" applyNumberFormat="1" applyFont="1" applyBorder="1" applyAlignment="1" applyProtection="1">
      <alignment horizontal="center" vertical="center" wrapText="1"/>
      <protection hidden="1"/>
    </xf>
    <xf numFmtId="0" fontId="32" fillId="0" borderId="27" xfId="0" applyFont="1" applyBorder="1" applyAlignment="1" applyProtection="1">
      <alignment horizontal="center" vertical="center" wrapText="1"/>
      <protection hidden="1"/>
    </xf>
    <xf numFmtId="4" fontId="32" fillId="0" borderId="35" xfId="0" applyNumberFormat="1" applyFont="1" applyBorder="1" applyAlignment="1" applyProtection="1">
      <alignment horizontal="center" vertical="center" wrapText="1"/>
      <protection hidden="1"/>
    </xf>
    <xf numFmtId="4" fontId="32" fillId="0" borderId="38" xfId="0" applyNumberFormat="1" applyFont="1" applyBorder="1" applyAlignment="1" applyProtection="1">
      <alignment horizontal="center" vertical="center" wrapText="1"/>
      <protection hidden="1"/>
    </xf>
    <xf numFmtId="0" fontId="25" fillId="0" borderId="52" xfId="0" applyFont="1" applyBorder="1" applyAlignment="1" applyProtection="1">
      <alignment horizontal="center" vertical="center"/>
      <protection hidden="1"/>
    </xf>
    <xf numFmtId="0" fontId="40" fillId="7" borderId="21" xfId="0" applyFont="1" applyFill="1" applyBorder="1" applyAlignment="1" applyProtection="1">
      <alignment vertical="center" shrinkToFit="1"/>
      <protection locked="0"/>
    </xf>
    <xf numFmtId="0" fontId="40" fillId="7" borderId="2" xfId="0" applyFont="1" applyFill="1" applyBorder="1" applyAlignment="1" applyProtection="1">
      <alignment vertical="center" shrinkToFit="1"/>
      <protection locked="0"/>
    </xf>
    <xf numFmtId="0" fontId="40" fillId="7" borderId="3" xfId="0" applyFont="1" applyFill="1" applyBorder="1" applyAlignment="1" applyProtection="1">
      <alignment vertical="center" shrinkToFit="1"/>
      <protection locked="0"/>
    </xf>
    <xf numFmtId="0" fontId="36" fillId="10" borderId="0" xfId="0" applyFont="1" applyFill="1" applyAlignment="1" applyProtection="1">
      <alignment horizontal="center" vertical="center"/>
      <protection hidden="1"/>
    </xf>
    <xf numFmtId="0" fontId="37" fillId="7" borderId="19" xfId="0" applyFont="1" applyFill="1" applyBorder="1" applyAlignment="1" applyProtection="1">
      <alignment horizontal="left" indent="1" shrinkToFit="1"/>
      <protection locked="0"/>
    </xf>
    <xf numFmtId="0" fontId="37" fillId="7" borderId="0" xfId="0" applyFont="1" applyFill="1" applyBorder="1" applyAlignment="1" applyProtection="1">
      <alignment horizontal="left" indent="1" shrinkToFit="1"/>
      <protection locked="0"/>
    </xf>
    <xf numFmtId="14" fontId="37" fillId="7" borderId="19" xfId="0" applyNumberFormat="1" applyFont="1" applyFill="1" applyBorder="1" applyAlignment="1" applyProtection="1">
      <alignment horizontal="left" indent="1" shrinkToFit="1"/>
      <protection locked="0"/>
    </xf>
    <xf numFmtId="164" fontId="38" fillId="7" borderId="19" xfId="0" applyNumberFormat="1" applyFont="1" applyFill="1" applyBorder="1" applyAlignment="1" applyProtection="1">
      <alignment horizontal="left" indent="1" shrinkToFit="1"/>
      <protection locked="0"/>
    </xf>
    <xf numFmtId="164" fontId="38" fillId="7" borderId="0" xfId="0" applyNumberFormat="1" applyFont="1" applyFill="1" applyBorder="1" applyAlignment="1" applyProtection="1">
      <alignment horizontal="left" indent="1" shrinkToFit="1"/>
      <protection locked="0"/>
    </xf>
    <xf numFmtId="3" fontId="31" fillId="7" borderId="35" xfId="0" applyNumberFormat="1" applyFont="1" applyFill="1" applyBorder="1" applyAlignment="1" applyProtection="1">
      <alignment horizontal="center" vertical="center" wrapText="1"/>
      <protection locked="0"/>
    </xf>
    <xf numFmtId="3" fontId="31" fillId="7" borderId="38" xfId="0" applyNumberFormat="1" applyFont="1" applyFill="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29" xfId="0" applyFont="1" applyBorder="1" applyAlignment="1" applyProtection="1">
      <alignment horizontal="center" vertical="center" wrapText="1"/>
      <protection hidden="1"/>
    </xf>
    <xf numFmtId="0" fontId="7" fillId="0" borderId="26" xfId="0" applyFont="1" applyBorder="1" applyAlignment="1" applyProtection="1">
      <alignment horizontal="center" vertical="center" wrapText="1"/>
      <protection hidden="1"/>
    </xf>
    <xf numFmtId="0" fontId="7" fillId="0" borderId="27" xfId="0" applyFont="1" applyBorder="1" applyAlignment="1" applyProtection="1">
      <alignment horizontal="center" vertical="center" wrapText="1"/>
      <protection hidden="1"/>
    </xf>
    <xf numFmtId="0" fontId="24" fillId="3" borderId="4" xfId="0" applyFont="1" applyFill="1" applyBorder="1" applyAlignment="1" applyProtection="1">
      <alignment horizontal="left" vertical="center" shrinkToFit="1"/>
      <protection locked="0"/>
    </xf>
    <xf numFmtId="0" fontId="24" fillId="3" borderId="31" xfId="0" applyFont="1" applyFill="1" applyBorder="1" applyAlignment="1" applyProtection="1">
      <alignment horizontal="left" vertical="center" shrinkToFit="1"/>
      <protection locked="0"/>
    </xf>
  </cellXfs>
  <cellStyles count="34">
    <cellStyle name="Normal" xfId="0" builtinId="0"/>
    <cellStyle name="Normal 10" xfId="3"/>
    <cellStyle name="Normal 11" xfId="4"/>
    <cellStyle name="Normal 12" xfId="5"/>
    <cellStyle name="Normal 13" xfId="6"/>
    <cellStyle name="Normal 14" xfId="7"/>
    <cellStyle name="Normal 15" xfId="32"/>
    <cellStyle name="Normal 16" xfId="33"/>
    <cellStyle name="Normal 2" xfId="8"/>
    <cellStyle name="Normal 2 2" xfId="9"/>
    <cellStyle name="Normal 2 2 2" xfId="10"/>
    <cellStyle name="Normal 2 3" xfId="11"/>
    <cellStyle name="Normal 2 4" xfId="12"/>
    <cellStyle name="Normal 2 5" xfId="13"/>
    <cellStyle name="Normal 3" xfId="1"/>
    <cellStyle name="Normal 3 2" xfId="14"/>
    <cellStyle name="Normal 4" xfId="15"/>
    <cellStyle name="Normal 4 2" xfId="16"/>
    <cellStyle name="Normal 4 3" xfId="17"/>
    <cellStyle name="Normal 4 4" xfId="18"/>
    <cellStyle name="Normal 4_ÇALIŞMA PAZAR AKŞAM" xfId="19"/>
    <cellStyle name="Normal 5" xfId="20"/>
    <cellStyle name="Normal 5 2" xfId="21"/>
    <cellStyle name="Normal 5 2 2" xfId="22"/>
    <cellStyle name="Normal 5 2 3" xfId="23"/>
    <cellStyle name="Normal 5 2_ÇALIŞMA PAZAR AKŞAM" xfId="24"/>
    <cellStyle name="Normal 5 3" xfId="25"/>
    <cellStyle name="Normal 5_ÇALIŞMA PAZAR AKŞAM" xfId="26"/>
    <cellStyle name="Normal 6" xfId="27"/>
    <cellStyle name="Normal 6 2" xfId="2"/>
    <cellStyle name="Normal 6_ÇALIŞMA PAZAR AKŞAM" xfId="28"/>
    <cellStyle name="Normal 7" xfId="29"/>
    <cellStyle name="Normal 8" xfId="30"/>
    <cellStyle name="Normal 9" xfId="31"/>
  </cellStyles>
  <dxfs count="11">
    <dxf>
      <font>
        <b/>
        <i val="0"/>
        <color theme="0"/>
      </font>
      <fill>
        <patternFill>
          <bgColor rgb="FFFF0000"/>
        </patternFill>
      </fill>
    </dxf>
    <dxf>
      <font>
        <b/>
        <i val="0"/>
        <color theme="0"/>
      </font>
      <fill>
        <patternFill>
          <bgColor rgb="FFFF0000"/>
        </patternFill>
      </fill>
    </dxf>
    <dxf>
      <font>
        <color rgb="FF0000FF"/>
      </font>
      <fill>
        <patternFill>
          <bgColor rgb="FFCCFFCC"/>
        </patternFill>
      </fill>
    </dxf>
    <dxf>
      <fill>
        <patternFill>
          <bgColor rgb="FFCCFFCC"/>
        </patternFill>
      </fill>
    </dxf>
    <dxf>
      <font>
        <color rgb="FF0000FF"/>
      </font>
      <fill>
        <patternFill>
          <bgColor rgb="FFCCFFCC"/>
        </patternFill>
      </fill>
    </dxf>
    <dxf>
      <font>
        <color theme="0"/>
      </font>
      <fill>
        <patternFill>
          <bgColor rgb="FFFF0000"/>
        </patternFill>
      </fill>
    </dxf>
    <dxf>
      <font>
        <color rgb="FF0000FF"/>
      </font>
      <fill>
        <patternFill>
          <bgColor rgb="FFCCFFCC"/>
        </patternFill>
      </fill>
    </dxf>
    <dxf>
      <font>
        <color theme="0"/>
      </font>
      <fill>
        <patternFill>
          <bgColor rgb="FFFF0000"/>
        </patternFill>
      </fill>
    </dxf>
    <dxf>
      <font>
        <b/>
        <i val="0"/>
        <color theme="0"/>
      </font>
      <fill>
        <patternFill>
          <bgColor theme="1"/>
        </patternFill>
      </fill>
    </dxf>
    <dxf>
      <fill>
        <patternFill>
          <bgColor rgb="FFCCFFCC"/>
        </patternFill>
      </fill>
    </dxf>
    <dxf>
      <fill>
        <patternFill>
          <bgColor rgb="FFCCFFCC"/>
        </patternFill>
      </fill>
    </dxf>
  </dxfs>
  <tableStyles count="0" defaultTableStyle="TableStyleMedium9" defaultPivotStyle="PivotStyleLight16"/>
  <colors>
    <mruColors>
      <color rgb="FFCCFFCC"/>
      <color rgb="FF0000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28575</xdr:colOff>
      <xdr:row>11</xdr:row>
      <xdr:rowOff>200025</xdr:rowOff>
    </xdr:from>
    <xdr:to>
      <xdr:col>0</xdr:col>
      <xdr:colOff>304800</xdr:colOff>
      <xdr:row>13</xdr:row>
      <xdr:rowOff>200025</xdr:rowOff>
    </xdr:to>
    <xdr:sp macro="" textlink="">
      <xdr:nvSpPr>
        <xdr:cNvPr id="3" name="2 Gülen Yüz"/>
        <xdr:cNvSpPr/>
      </xdr:nvSpPr>
      <xdr:spPr>
        <a:xfrm>
          <a:off x="28575" y="2095500"/>
          <a:ext cx="276225" cy="419100"/>
        </a:xfrm>
        <a:prstGeom prst="smileyFace">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tr-TR" sz="1100"/>
        </a:p>
      </xdr:txBody>
    </xdr:sp>
    <xdr:clientData fPrintsWithSheet="0"/>
  </xdr:twoCellAnchor>
  <mc:AlternateContent xmlns:mc="http://schemas.openxmlformats.org/markup-compatibility/2006">
    <mc:Choice xmlns:a14="http://schemas.microsoft.com/office/drawing/2010/main" Requires="a14">
      <xdr:twoCellAnchor editAs="oneCell">
        <xdr:from>
          <xdr:col>28</xdr:col>
          <xdr:colOff>180975</xdr:colOff>
          <xdr:row>13</xdr:row>
          <xdr:rowOff>66675</xdr:rowOff>
        </xdr:from>
        <xdr:to>
          <xdr:col>33</xdr:col>
          <xdr:colOff>76200</xdr:colOff>
          <xdr:row>17</xdr:row>
          <xdr:rowOff>19050</xdr:rowOff>
        </xdr:to>
        <xdr:pic>
          <xdr:nvPicPr>
            <xdr:cNvPr id="1034" name="Picture 10"/>
            <xdr:cNvPicPr>
              <a:picLocks noChangeAspect="1" noChangeArrowheads="1"/>
              <a:extLst>
                <a:ext uri="{84589F7E-364E-4C9E-8A38-B11213B215E9}">
                  <a14:cameraTool cellRange="KURSLAR!$C$1:$D$112" spid="_x0000_s1045"/>
                </a:ext>
              </a:extLst>
            </xdr:cNvPicPr>
          </xdr:nvPicPr>
          <xdr:blipFill>
            <a:blip xmlns:r="http://schemas.openxmlformats.org/officeDocument/2006/relationships" r:embed="rId1"/>
            <a:srcRect/>
            <a:stretch>
              <a:fillRect/>
            </a:stretch>
          </xdr:blipFill>
          <xdr:spPr bwMode="auto">
            <a:xfrm>
              <a:off x="8524875" y="2381250"/>
              <a:ext cx="3429000" cy="13525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editAs="oneCell">
    <xdr:from>
      <xdr:col>20</xdr:col>
      <xdr:colOff>152401</xdr:colOff>
      <xdr:row>0</xdr:row>
      <xdr:rowOff>2</xdr:rowOff>
    </xdr:from>
    <xdr:to>
      <xdr:col>22</xdr:col>
      <xdr:colOff>105887</xdr:colOff>
      <xdr:row>3</xdr:row>
      <xdr:rowOff>28576</xdr:rowOff>
    </xdr:to>
    <xdr:pic>
      <xdr:nvPicPr>
        <xdr:cNvPr id="6" name="Resim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58076" y="2"/>
          <a:ext cx="658336"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28576</xdr:colOff>
      <xdr:row>0</xdr:row>
      <xdr:rowOff>2</xdr:rowOff>
    </xdr:from>
    <xdr:to>
      <xdr:col>3</xdr:col>
      <xdr:colOff>324962</xdr:colOff>
      <xdr:row>3</xdr:row>
      <xdr:rowOff>28576</xdr:rowOff>
    </xdr:to>
    <xdr:pic>
      <xdr:nvPicPr>
        <xdr:cNvPr id="7" name="Resim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1" y="2"/>
          <a:ext cx="658336"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323850</xdr:colOff>
      <xdr:row>1</xdr:row>
      <xdr:rowOff>171450</xdr:rowOff>
    </xdr:to>
    <xdr:sp macro="" textlink="">
      <xdr:nvSpPr>
        <xdr:cNvPr id="2" name="1 Gülen Yüz"/>
        <xdr:cNvSpPr/>
      </xdr:nvSpPr>
      <xdr:spPr>
        <a:xfrm>
          <a:off x="0" y="0"/>
          <a:ext cx="323850" cy="371475"/>
        </a:xfrm>
        <a:prstGeom prst="smileyFace">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tr-TR" sz="1100"/>
        </a:p>
      </xdr:txBody>
    </xdr:sp>
    <xdr:clientData fPrintsWithSheet="0"/>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74"/>
  <sheetViews>
    <sheetView showGridLines="0" showRowColHeaders="0" showZeros="0" tabSelected="1" workbookViewId="0">
      <pane ySplit="13" topLeftCell="A14" activePane="bottomLeft" state="frozenSplit"/>
      <selection pane="bottomLeft" activeCell="H72" sqref="H72"/>
    </sheetView>
  </sheetViews>
  <sheetFormatPr defaultColWidth="5.42578125" defaultRowHeight="15" x14ac:dyDescent="0.25"/>
  <cols>
    <col min="1" max="2" width="4.7109375" style="2" customWidth="1"/>
    <col min="3" max="3" width="0.7109375" style="2" customWidth="1"/>
    <col min="4" max="4" width="6.85546875" style="2" customWidth="1"/>
    <col min="5" max="5" width="9" style="2" customWidth="1"/>
    <col min="6" max="6" width="2.5703125" style="8" customWidth="1"/>
    <col min="7" max="7" width="6.5703125" style="8" customWidth="1"/>
    <col min="8" max="8" width="6.42578125" style="8" customWidth="1"/>
    <col min="9" max="10" width="5.7109375" style="8" customWidth="1"/>
    <col min="11" max="12" width="5.42578125" style="2"/>
    <col min="13" max="15" width="5.28515625" style="2" customWidth="1"/>
    <col min="16" max="16" width="2.85546875" style="2" customWidth="1"/>
    <col min="17" max="17" width="7.85546875" style="2" customWidth="1"/>
    <col min="18" max="18" width="6.5703125" style="2" customWidth="1"/>
    <col min="19" max="20" width="6.28515625" style="2" customWidth="1"/>
    <col min="21" max="22" width="5.28515625" style="2" customWidth="1"/>
    <col min="23" max="23" width="2" style="2" customWidth="1"/>
    <col min="24" max="24" width="1.140625" style="2" customWidth="1"/>
    <col min="25" max="25" width="1.85546875" style="2" customWidth="1"/>
    <col min="26" max="28" width="4.7109375" style="2" hidden="1" customWidth="1"/>
    <col min="29" max="29" width="2.85546875" style="65" customWidth="1"/>
    <col min="30" max="30" width="8" style="2" customWidth="1"/>
    <col min="31" max="31" width="36.7109375" style="2" customWidth="1"/>
    <col min="32" max="32" width="5.42578125" style="2"/>
    <col min="33" max="33" width="0" style="2" hidden="1" customWidth="1"/>
    <col min="34" max="34" width="5.42578125" style="2"/>
    <col min="35" max="35" width="9.140625" style="2" hidden="1" customWidth="1"/>
    <col min="36" max="16384" width="5.42578125" style="2"/>
  </cols>
  <sheetData>
    <row r="1" spans="2:33" ht="7.5" customHeight="1" x14ac:dyDescent="0.25">
      <c r="AG1" s="61">
        <v>9</v>
      </c>
    </row>
    <row r="2" spans="2:33" ht="23.25" x14ac:dyDescent="0.35">
      <c r="D2" s="3"/>
      <c r="E2" s="3"/>
      <c r="F2" s="3"/>
      <c r="G2" s="3"/>
      <c r="H2" s="3"/>
      <c r="I2" s="3"/>
      <c r="J2" s="3"/>
      <c r="K2" s="3"/>
      <c r="L2" s="4" t="s">
        <v>228</v>
      </c>
      <c r="M2" s="3"/>
      <c r="N2" s="3"/>
      <c r="O2" s="3"/>
      <c r="P2" s="3"/>
      <c r="Q2" s="3"/>
      <c r="R2" s="3"/>
      <c r="S2" s="3"/>
      <c r="T2" s="3"/>
      <c r="U2" s="3"/>
      <c r="V2" s="3"/>
      <c r="W2" s="3"/>
    </row>
    <row r="3" spans="2:33" ht="18.75" x14ac:dyDescent="0.3">
      <c r="E3" s="5"/>
      <c r="F3" s="5"/>
      <c r="G3" s="5"/>
      <c r="H3" s="5"/>
      <c r="I3" s="5"/>
      <c r="J3" s="5"/>
      <c r="K3" s="5"/>
      <c r="L3" s="6" t="s">
        <v>187</v>
      </c>
      <c r="M3" s="7"/>
      <c r="N3" s="5"/>
      <c r="O3" s="5"/>
      <c r="P3" s="5"/>
      <c r="Q3" s="5"/>
      <c r="R3" s="5"/>
      <c r="S3" s="5"/>
      <c r="T3" s="5"/>
      <c r="U3" s="103"/>
      <c r="V3" s="5"/>
      <c r="W3" s="5"/>
    </row>
    <row r="4" spans="2:33" ht="5.25" customHeight="1" thickBot="1" x14ac:dyDescent="0.3">
      <c r="AE4" s="281" t="s">
        <v>161</v>
      </c>
    </row>
    <row r="5" spans="2:33" ht="7.5" customHeight="1" thickBot="1" x14ac:dyDescent="0.35">
      <c r="B5" s="158" t="s">
        <v>34</v>
      </c>
      <c r="C5" s="9"/>
      <c r="D5" s="10"/>
      <c r="E5" s="11"/>
      <c r="F5" s="12"/>
      <c r="G5" s="13"/>
      <c r="H5" s="13"/>
      <c r="I5" s="13"/>
      <c r="J5" s="13"/>
      <c r="K5" s="14"/>
      <c r="L5" s="14"/>
      <c r="M5" s="14"/>
      <c r="N5" s="14"/>
      <c r="O5" s="14"/>
      <c r="P5" s="14"/>
      <c r="Q5" s="14"/>
      <c r="R5" s="14"/>
      <c r="S5" s="14"/>
      <c r="T5" s="14"/>
      <c r="U5" s="264" t="s">
        <v>63</v>
      </c>
      <c r="V5" s="265"/>
      <c r="W5" s="266"/>
      <c r="AE5" s="282"/>
    </row>
    <row r="6" spans="2:33" ht="15" customHeight="1" x14ac:dyDescent="0.3">
      <c r="B6" s="140"/>
      <c r="C6" s="15"/>
      <c r="D6" s="16" t="s">
        <v>10</v>
      </c>
      <c r="E6" s="17"/>
      <c r="F6" s="294"/>
      <c r="G6" s="295"/>
      <c r="H6" s="295"/>
      <c r="I6" s="295"/>
      <c r="J6" s="295"/>
      <c r="K6" s="295"/>
      <c r="L6" s="295"/>
      <c r="M6" s="295"/>
      <c r="N6" s="295"/>
      <c r="O6" s="295"/>
      <c r="P6" s="295"/>
      <c r="R6" s="273" t="s">
        <v>58</v>
      </c>
      <c r="S6" s="273"/>
      <c r="T6" s="18"/>
      <c r="U6" s="267"/>
      <c r="V6" s="268"/>
      <c r="W6" s="269"/>
      <c r="AD6" s="56">
        <f>U16</f>
        <v>0</v>
      </c>
      <c r="AE6" s="66" t="s">
        <v>162</v>
      </c>
    </row>
    <row r="7" spans="2:33" ht="15" customHeight="1" x14ac:dyDescent="0.3">
      <c r="B7" s="140"/>
      <c r="C7" s="15"/>
      <c r="D7" s="16" t="s">
        <v>9</v>
      </c>
      <c r="E7" s="17"/>
      <c r="F7" s="294"/>
      <c r="G7" s="295"/>
      <c r="H7" s="295"/>
      <c r="I7" s="295"/>
      <c r="J7" s="295"/>
      <c r="K7" s="295"/>
      <c r="L7" s="295"/>
      <c r="M7" s="50"/>
      <c r="N7" s="50"/>
      <c r="O7" s="50"/>
      <c r="P7" s="50"/>
      <c r="R7" s="273"/>
      <c r="S7" s="273"/>
      <c r="T7" s="18"/>
      <c r="U7" s="267"/>
      <c r="V7" s="268"/>
      <c r="W7" s="269"/>
      <c r="AD7" s="57">
        <f>IFERROR((VLOOKUP("X",AA19:AB30,2,0)),0)</f>
        <v>0</v>
      </c>
      <c r="AE7" s="67" t="s">
        <v>163</v>
      </c>
    </row>
    <row r="8" spans="2:33" ht="15" customHeight="1" thickBot="1" x14ac:dyDescent="0.35">
      <c r="B8" s="140"/>
      <c r="C8" s="15"/>
      <c r="D8" s="16" t="s">
        <v>11</v>
      </c>
      <c r="E8" s="17"/>
      <c r="F8" s="296"/>
      <c r="G8" s="295"/>
      <c r="H8" s="295"/>
      <c r="I8" s="295"/>
      <c r="J8" s="295"/>
      <c r="K8" s="50"/>
      <c r="L8" s="50"/>
      <c r="M8" s="50"/>
      <c r="N8" s="279" t="str">
        <f>IF(AD9&gt;0,"Toplam Puanı","")</f>
        <v/>
      </c>
      <c r="O8" s="279"/>
      <c r="P8" s="279"/>
      <c r="R8" s="274"/>
      <c r="S8" s="275"/>
      <c r="T8" s="18"/>
      <c r="U8" s="267"/>
      <c r="V8" s="268"/>
      <c r="W8" s="269"/>
      <c r="AD8" s="58">
        <f>SUMIF(AA34:AA38,"x",AB34:AB38)</f>
        <v>0</v>
      </c>
      <c r="AE8" s="68" t="s">
        <v>164</v>
      </c>
    </row>
    <row r="9" spans="2:33" ht="15" customHeight="1" thickBot="1" x14ac:dyDescent="0.35">
      <c r="B9" s="140"/>
      <c r="C9" s="15"/>
      <c r="D9" s="21" t="s">
        <v>28</v>
      </c>
      <c r="E9" s="17"/>
      <c r="F9" s="297"/>
      <c r="G9" s="298"/>
      <c r="H9" s="298"/>
      <c r="I9" s="298"/>
      <c r="J9" s="298"/>
      <c r="K9" s="298"/>
      <c r="L9" s="298"/>
      <c r="M9" s="50"/>
      <c r="N9" s="280" t="str">
        <f>IF(AD9&gt;0,AD9,"")</f>
        <v/>
      </c>
      <c r="O9" s="280"/>
      <c r="P9" s="280"/>
      <c r="R9" s="276"/>
      <c r="S9" s="277"/>
      <c r="T9" s="18"/>
      <c r="U9" s="267"/>
      <c r="V9" s="268"/>
      <c r="W9" s="269"/>
      <c r="AD9" s="59">
        <f>SUM(AD6:AD8)</f>
        <v>0</v>
      </c>
      <c r="AE9" s="69" t="s">
        <v>156</v>
      </c>
    </row>
    <row r="10" spans="2:33" ht="12" customHeight="1" thickBot="1" x14ac:dyDescent="0.35">
      <c r="B10" s="141"/>
      <c r="C10" s="22"/>
      <c r="D10" s="23"/>
      <c r="E10" s="24"/>
      <c r="F10" s="25"/>
      <c r="G10" s="26"/>
      <c r="H10" s="26"/>
      <c r="I10" s="26"/>
      <c r="J10" s="26"/>
      <c r="K10" s="27"/>
      <c r="L10" s="27"/>
      <c r="M10" s="27"/>
      <c r="N10" s="27"/>
      <c r="O10" s="27"/>
      <c r="P10" s="27"/>
      <c r="R10" s="278" t="s">
        <v>70</v>
      </c>
      <c r="S10" s="278"/>
      <c r="T10" s="28"/>
      <c r="U10" s="270"/>
      <c r="V10" s="271"/>
      <c r="W10" s="272"/>
      <c r="AD10" s="289"/>
      <c r="AE10" s="289"/>
    </row>
    <row r="11" spans="2:33" ht="15" customHeight="1" x14ac:dyDescent="0.25">
      <c r="B11" s="177" t="s">
        <v>35</v>
      </c>
      <c r="C11" s="180" t="s">
        <v>46</v>
      </c>
      <c r="D11" s="181"/>
      <c r="E11" s="182"/>
      <c r="F11" s="13"/>
      <c r="G11" s="200" t="s">
        <v>160</v>
      </c>
      <c r="H11" s="200"/>
      <c r="J11" s="96" t="s">
        <v>185</v>
      </c>
      <c r="K11" s="60"/>
      <c r="L11" s="60"/>
      <c r="M11" s="60"/>
      <c r="N11" s="60"/>
      <c r="O11" s="60"/>
      <c r="P11" s="60"/>
      <c r="Q11" s="60"/>
      <c r="R11" s="60"/>
      <c r="S11" s="60"/>
      <c r="T11" s="60"/>
      <c r="U11" s="60"/>
      <c r="V11" s="60"/>
      <c r="W11" s="29"/>
    </row>
    <row r="12" spans="2:33" ht="20.25" customHeight="1" x14ac:dyDescent="0.25">
      <c r="B12" s="178"/>
      <c r="C12" s="142"/>
      <c r="D12" s="143"/>
      <c r="E12" s="144"/>
      <c r="F12" s="30"/>
      <c r="G12" s="199"/>
      <c r="H12" s="199"/>
      <c r="J12" s="290"/>
      <c r="K12" s="291"/>
      <c r="L12" s="291"/>
      <c r="M12" s="291"/>
      <c r="N12" s="291"/>
      <c r="O12" s="291"/>
      <c r="P12" s="291"/>
      <c r="Q12" s="291"/>
      <c r="R12" s="291"/>
      <c r="S12" s="291"/>
      <c r="T12" s="291"/>
      <c r="U12" s="291"/>
      <c r="V12" s="292"/>
      <c r="W12" s="31"/>
      <c r="AD12" s="293" t="s">
        <v>165</v>
      </c>
      <c r="AE12" s="293"/>
    </row>
    <row r="13" spans="2:33" ht="12.75" customHeight="1" thickBot="1" x14ac:dyDescent="0.3">
      <c r="B13" s="179"/>
      <c r="C13" s="145"/>
      <c r="D13" s="146"/>
      <c r="E13" s="147"/>
      <c r="F13" s="30"/>
      <c r="G13" s="198" t="s">
        <v>68</v>
      </c>
      <c r="H13" s="198"/>
      <c r="I13" s="32"/>
      <c r="J13" s="91" t="s">
        <v>184</v>
      </c>
      <c r="K13" s="20"/>
      <c r="L13" s="20"/>
      <c r="M13" s="20"/>
      <c r="N13" s="20"/>
      <c r="O13" s="20"/>
      <c r="P13" s="20"/>
      <c r="Q13" s="20"/>
      <c r="R13" s="20"/>
      <c r="S13" s="20"/>
      <c r="T13" s="20"/>
      <c r="U13" s="20"/>
      <c r="V13" s="20"/>
      <c r="W13" s="31"/>
    </row>
    <row r="14" spans="2:33" ht="33.75" customHeight="1" x14ac:dyDescent="0.25">
      <c r="B14" s="158" t="s">
        <v>36</v>
      </c>
      <c r="C14" s="183" t="s">
        <v>186</v>
      </c>
      <c r="D14" s="184"/>
      <c r="E14" s="185"/>
      <c r="F14" s="192" t="s">
        <v>230</v>
      </c>
      <c r="G14" s="193"/>
      <c r="H14" s="193"/>
      <c r="I14" s="193"/>
      <c r="J14" s="193"/>
      <c r="K14" s="193"/>
      <c r="L14" s="193"/>
      <c r="M14" s="193"/>
      <c r="N14" s="193"/>
      <c r="O14" s="193"/>
      <c r="P14" s="193"/>
      <c r="Q14" s="301" t="s">
        <v>66</v>
      </c>
      <c r="R14" s="301"/>
      <c r="S14" s="303" t="s">
        <v>69</v>
      </c>
      <c r="T14" s="304"/>
      <c r="U14" s="283" t="s">
        <v>64</v>
      </c>
      <c r="V14" s="284"/>
      <c r="W14" s="51"/>
    </row>
    <row r="15" spans="2:33" ht="24" customHeight="1" x14ac:dyDescent="0.25">
      <c r="B15" s="140"/>
      <c r="C15" s="186"/>
      <c r="D15" s="187"/>
      <c r="E15" s="188"/>
      <c r="F15" s="194"/>
      <c r="G15" s="195"/>
      <c r="H15" s="195"/>
      <c r="I15" s="195"/>
      <c r="J15" s="195"/>
      <c r="K15" s="195"/>
      <c r="L15" s="195"/>
      <c r="M15" s="195"/>
      <c r="N15" s="195"/>
      <c r="O15" s="195"/>
      <c r="P15" s="195"/>
      <c r="Q15" s="302"/>
      <c r="R15" s="302"/>
      <c r="S15" s="305"/>
      <c r="T15" s="306"/>
      <c r="U15" s="285">
        <f>(Q16+S16)</f>
        <v>0</v>
      </c>
      <c r="V15" s="286"/>
      <c r="W15" s="52"/>
    </row>
    <row r="16" spans="2:33" ht="37.5" customHeight="1" thickBot="1" x14ac:dyDescent="0.3">
      <c r="B16" s="141"/>
      <c r="C16" s="189"/>
      <c r="D16" s="190"/>
      <c r="E16" s="191"/>
      <c r="F16" s="196"/>
      <c r="G16" s="197"/>
      <c r="H16" s="197"/>
      <c r="I16" s="197"/>
      <c r="J16" s="197"/>
      <c r="K16" s="197"/>
      <c r="L16" s="197"/>
      <c r="M16" s="197"/>
      <c r="N16" s="197"/>
      <c r="O16" s="197"/>
      <c r="P16" s="197"/>
      <c r="Q16" s="299"/>
      <c r="R16" s="300"/>
      <c r="S16" s="299"/>
      <c r="T16" s="300"/>
      <c r="U16" s="287">
        <f>(ROUND((U15/180),2))</f>
        <v>0</v>
      </c>
      <c r="V16" s="288"/>
      <c r="W16" s="53"/>
    </row>
    <row r="17" spans="2:35" ht="15" customHeight="1" thickBot="1" x14ac:dyDescent="0.3">
      <c r="B17" s="158" t="s">
        <v>37</v>
      </c>
      <c r="C17" s="166" t="s">
        <v>183</v>
      </c>
      <c r="D17" s="167"/>
      <c r="E17" s="168"/>
      <c r="F17" s="13"/>
      <c r="G17" s="175" t="s">
        <v>71</v>
      </c>
      <c r="H17" s="175"/>
      <c r="I17" s="175"/>
      <c r="J17" s="175"/>
      <c r="K17" s="175"/>
      <c r="L17" s="175"/>
      <c r="M17" s="175"/>
      <c r="N17" s="175"/>
      <c r="O17" s="175"/>
      <c r="P17" s="175"/>
      <c r="Q17" s="175"/>
      <c r="R17" s="175"/>
      <c r="S17" s="175"/>
      <c r="T17" s="175"/>
      <c r="U17" s="175"/>
      <c r="V17" s="175"/>
      <c r="W17" s="29"/>
    </row>
    <row r="18" spans="2:35" ht="15" customHeight="1" thickBot="1" x14ac:dyDescent="0.3">
      <c r="B18" s="140"/>
      <c r="C18" s="169"/>
      <c r="D18" s="170"/>
      <c r="E18" s="171"/>
      <c r="F18" s="30"/>
      <c r="G18" s="104" t="s">
        <v>39</v>
      </c>
      <c r="H18" s="105" t="s">
        <v>33</v>
      </c>
      <c r="I18" s="176" t="s">
        <v>32</v>
      </c>
      <c r="J18" s="148"/>
      <c r="K18" s="148"/>
      <c r="L18" s="148"/>
      <c r="M18" s="148"/>
      <c r="N18" s="148"/>
      <c r="O18" s="148"/>
      <c r="P18" s="161" t="s">
        <v>31</v>
      </c>
      <c r="Q18" s="151"/>
      <c r="R18" s="150" t="s">
        <v>26</v>
      </c>
      <c r="S18" s="150"/>
      <c r="T18" s="150"/>
      <c r="U18" s="150"/>
      <c r="V18" s="151"/>
      <c r="W18" s="31"/>
      <c r="Z18" s="62"/>
      <c r="AA18" s="63">
        <f>COUNTIF(AA19:AA30,"x")</f>
        <v>0</v>
      </c>
      <c r="AB18" s="64" t="str">
        <f t="shared" ref="AB18:AB30" si="0">P18</f>
        <v>PUAN</v>
      </c>
    </row>
    <row r="19" spans="2:35" ht="13.5" customHeight="1" x14ac:dyDescent="0.25">
      <c r="B19" s="140"/>
      <c r="C19" s="169"/>
      <c r="D19" s="170"/>
      <c r="E19" s="171"/>
      <c r="F19" s="30"/>
      <c r="G19" s="107"/>
      <c r="H19" s="33">
        <v>1</v>
      </c>
      <c r="I19" s="112" t="s">
        <v>12</v>
      </c>
      <c r="J19" s="113"/>
      <c r="K19" s="113"/>
      <c r="L19" s="113"/>
      <c r="M19" s="113"/>
      <c r="N19" s="113"/>
      <c r="O19" s="113"/>
      <c r="P19" s="162">
        <v>60</v>
      </c>
      <c r="Q19" s="163"/>
      <c r="R19" s="307"/>
      <c r="S19" s="307"/>
      <c r="T19" s="307"/>
      <c r="U19" s="307"/>
      <c r="V19" s="308"/>
      <c r="W19" s="31"/>
      <c r="Z19" s="62">
        <f t="shared" ref="Z19:Z30" si="1">G19</f>
        <v>0</v>
      </c>
      <c r="AA19" s="62">
        <f t="shared" ref="AA19:AA30" si="2">IF(Z19&lt;&gt;0,"x",0)</f>
        <v>0</v>
      </c>
      <c r="AB19" s="62">
        <f t="shared" si="0"/>
        <v>60</v>
      </c>
      <c r="AI19" s="84">
        <f t="shared" ref="AI19:AI30" si="3">P19</f>
        <v>60</v>
      </c>
    </row>
    <row r="20" spans="2:35" ht="13.5" customHeight="1" x14ac:dyDescent="0.25">
      <c r="B20" s="140"/>
      <c r="C20" s="169"/>
      <c r="D20" s="170"/>
      <c r="E20" s="171"/>
      <c r="F20" s="30"/>
      <c r="G20" s="106"/>
      <c r="H20" s="35">
        <v>2</v>
      </c>
      <c r="I20" s="98" t="s">
        <v>175</v>
      </c>
      <c r="J20" s="34"/>
      <c r="K20" s="34"/>
      <c r="L20" s="34"/>
      <c r="M20" s="34"/>
      <c r="N20" s="34"/>
      <c r="O20" s="34"/>
      <c r="P20" s="164">
        <v>45</v>
      </c>
      <c r="Q20" s="165"/>
      <c r="R20" s="159"/>
      <c r="S20" s="159"/>
      <c r="T20" s="159"/>
      <c r="U20" s="159"/>
      <c r="V20" s="160"/>
      <c r="W20" s="31"/>
      <c r="Z20" s="62">
        <f t="shared" si="1"/>
        <v>0</v>
      </c>
      <c r="AA20" s="62">
        <f>IF(Z20&lt;&gt;0,"x",0)</f>
        <v>0</v>
      </c>
      <c r="AB20" s="62">
        <f t="shared" si="0"/>
        <v>45</v>
      </c>
      <c r="AI20" s="84">
        <f t="shared" si="3"/>
        <v>45</v>
      </c>
    </row>
    <row r="21" spans="2:35" ht="13.5" customHeight="1" x14ac:dyDescent="0.25">
      <c r="B21" s="140"/>
      <c r="C21" s="169"/>
      <c r="D21" s="170"/>
      <c r="E21" s="171"/>
      <c r="F21" s="30"/>
      <c r="G21" s="106"/>
      <c r="H21" s="35">
        <v>3</v>
      </c>
      <c r="I21" s="89" t="s">
        <v>188</v>
      </c>
      <c r="J21" s="34"/>
      <c r="K21" s="34"/>
      <c r="L21" s="34"/>
      <c r="M21" s="34"/>
      <c r="N21" s="34"/>
      <c r="O21" s="34"/>
      <c r="P21" s="164">
        <v>35</v>
      </c>
      <c r="Q21" s="165"/>
      <c r="R21" s="159"/>
      <c r="S21" s="159"/>
      <c r="T21" s="159"/>
      <c r="U21" s="159"/>
      <c r="V21" s="160"/>
      <c r="W21" s="31"/>
      <c r="Z21" s="62">
        <f t="shared" si="1"/>
        <v>0</v>
      </c>
      <c r="AA21" s="62">
        <f t="shared" si="2"/>
        <v>0</v>
      </c>
      <c r="AB21" s="62">
        <f t="shared" si="0"/>
        <v>35</v>
      </c>
      <c r="AI21" s="84">
        <f t="shared" si="3"/>
        <v>35</v>
      </c>
    </row>
    <row r="22" spans="2:35" ht="13.5" customHeight="1" x14ac:dyDescent="0.25">
      <c r="B22" s="140"/>
      <c r="C22" s="169"/>
      <c r="D22" s="170"/>
      <c r="E22" s="171"/>
      <c r="F22" s="30"/>
      <c r="G22" s="107"/>
      <c r="H22" s="33">
        <v>4</v>
      </c>
      <c r="I22" s="98" t="s">
        <v>205</v>
      </c>
      <c r="J22" s="34"/>
      <c r="K22" s="34"/>
      <c r="L22" s="34"/>
      <c r="M22" s="34"/>
      <c r="N22" s="34"/>
      <c r="O22" s="34"/>
      <c r="P22" s="164">
        <v>35</v>
      </c>
      <c r="Q22" s="165"/>
      <c r="R22" s="159"/>
      <c r="S22" s="159"/>
      <c r="T22" s="159"/>
      <c r="U22" s="159"/>
      <c r="V22" s="160"/>
      <c r="W22" s="31"/>
      <c r="Z22" s="62">
        <f t="shared" si="1"/>
        <v>0</v>
      </c>
      <c r="AA22" s="62">
        <f t="shared" si="2"/>
        <v>0</v>
      </c>
      <c r="AB22" s="62">
        <f t="shared" si="0"/>
        <v>35</v>
      </c>
      <c r="AI22" s="84">
        <f t="shared" si="3"/>
        <v>35</v>
      </c>
    </row>
    <row r="23" spans="2:35" ht="13.5" customHeight="1" x14ac:dyDescent="0.25">
      <c r="B23" s="140"/>
      <c r="C23" s="169"/>
      <c r="D23" s="170"/>
      <c r="E23" s="171"/>
      <c r="F23" s="30"/>
      <c r="G23" s="106"/>
      <c r="H23" s="35">
        <v>5</v>
      </c>
      <c r="I23" s="98" t="s">
        <v>173</v>
      </c>
      <c r="J23" s="34"/>
      <c r="K23" s="34"/>
      <c r="L23" s="34"/>
      <c r="M23" s="34"/>
      <c r="N23" s="34"/>
      <c r="O23" s="34"/>
      <c r="P23" s="164">
        <v>30</v>
      </c>
      <c r="Q23" s="165"/>
      <c r="R23" s="159"/>
      <c r="S23" s="159"/>
      <c r="T23" s="159"/>
      <c r="U23" s="159"/>
      <c r="V23" s="160"/>
      <c r="W23" s="31"/>
      <c r="Z23" s="62">
        <f t="shared" si="1"/>
        <v>0</v>
      </c>
      <c r="AA23" s="62">
        <f t="shared" si="2"/>
        <v>0</v>
      </c>
      <c r="AB23" s="62">
        <f t="shared" si="0"/>
        <v>30</v>
      </c>
      <c r="AI23" s="84">
        <f t="shared" si="3"/>
        <v>30</v>
      </c>
    </row>
    <row r="24" spans="2:35" ht="13.5" customHeight="1" x14ac:dyDescent="0.25">
      <c r="B24" s="140"/>
      <c r="C24" s="169"/>
      <c r="D24" s="170"/>
      <c r="E24" s="171"/>
      <c r="F24" s="30"/>
      <c r="G24" s="106"/>
      <c r="H24" s="35">
        <v>6</v>
      </c>
      <c r="I24" s="98" t="s">
        <v>174</v>
      </c>
      <c r="J24" s="34"/>
      <c r="K24" s="34"/>
      <c r="L24" s="34"/>
      <c r="M24" s="34"/>
      <c r="N24" s="34"/>
      <c r="O24" s="34"/>
      <c r="P24" s="164">
        <v>20</v>
      </c>
      <c r="Q24" s="165"/>
      <c r="R24" s="159"/>
      <c r="S24" s="159"/>
      <c r="T24" s="159"/>
      <c r="U24" s="159"/>
      <c r="V24" s="160"/>
      <c r="W24" s="31"/>
      <c r="Z24" s="62">
        <f t="shared" si="1"/>
        <v>0</v>
      </c>
      <c r="AA24" s="62">
        <f t="shared" si="2"/>
        <v>0</v>
      </c>
      <c r="AB24" s="62">
        <f t="shared" si="0"/>
        <v>20</v>
      </c>
      <c r="AI24" s="84">
        <f t="shared" si="3"/>
        <v>20</v>
      </c>
    </row>
    <row r="25" spans="2:35" ht="13.5" customHeight="1" x14ac:dyDescent="0.25">
      <c r="B25" s="140"/>
      <c r="C25" s="169"/>
      <c r="D25" s="170"/>
      <c r="E25" s="171"/>
      <c r="F25" s="30"/>
      <c r="G25" s="107"/>
      <c r="H25" s="33">
        <v>7</v>
      </c>
      <c r="I25" s="98" t="s">
        <v>13</v>
      </c>
      <c r="J25" s="34"/>
      <c r="K25" s="34"/>
      <c r="L25" s="34"/>
      <c r="M25" s="34"/>
      <c r="N25" s="34"/>
      <c r="O25" s="34"/>
      <c r="P25" s="164">
        <v>10</v>
      </c>
      <c r="Q25" s="165"/>
      <c r="R25" s="159"/>
      <c r="S25" s="159"/>
      <c r="T25" s="159"/>
      <c r="U25" s="159"/>
      <c r="V25" s="160"/>
      <c r="W25" s="31"/>
      <c r="Z25" s="62">
        <f t="shared" si="1"/>
        <v>0</v>
      </c>
      <c r="AA25" s="62">
        <f>IF(Z25&lt;&gt;0,"x",0)</f>
        <v>0</v>
      </c>
      <c r="AB25" s="62">
        <f t="shared" si="0"/>
        <v>10</v>
      </c>
      <c r="AI25" s="84">
        <f t="shared" si="3"/>
        <v>10</v>
      </c>
    </row>
    <row r="26" spans="2:35" ht="13.5" customHeight="1" x14ac:dyDescent="0.25">
      <c r="B26" s="140"/>
      <c r="C26" s="169"/>
      <c r="D26" s="170"/>
      <c r="E26" s="171"/>
      <c r="F26" s="30"/>
      <c r="G26" s="106"/>
      <c r="H26" s="35">
        <v>8</v>
      </c>
      <c r="I26" s="98" t="s">
        <v>14</v>
      </c>
      <c r="J26" s="34"/>
      <c r="K26" s="34"/>
      <c r="L26" s="34"/>
      <c r="M26" s="34"/>
      <c r="N26" s="34"/>
      <c r="O26" s="34"/>
      <c r="P26" s="164" t="s">
        <v>226</v>
      </c>
      <c r="Q26" s="165"/>
      <c r="R26" s="159"/>
      <c r="S26" s="159"/>
      <c r="T26" s="159"/>
      <c r="U26" s="159"/>
      <c r="V26" s="160"/>
      <c r="W26" s="31"/>
      <c r="Z26" s="62">
        <f t="shared" si="1"/>
        <v>0</v>
      </c>
      <c r="AA26" s="62">
        <f t="shared" si="2"/>
        <v>0</v>
      </c>
      <c r="AB26" s="62" t="str">
        <f t="shared" si="0"/>
        <v>O</v>
      </c>
      <c r="AI26" s="84" t="str">
        <f t="shared" si="3"/>
        <v>O</v>
      </c>
    </row>
    <row r="27" spans="2:35" ht="13.5" customHeight="1" x14ac:dyDescent="0.25">
      <c r="B27" s="140"/>
      <c r="C27" s="169"/>
      <c r="D27" s="170"/>
      <c r="E27" s="171"/>
      <c r="F27" s="30"/>
      <c r="G27" s="106"/>
      <c r="H27" s="35">
        <v>9</v>
      </c>
      <c r="I27" s="98" t="s">
        <v>15</v>
      </c>
      <c r="J27" s="34"/>
      <c r="K27" s="34"/>
      <c r="L27" s="34"/>
      <c r="M27" s="34"/>
      <c r="N27" s="34"/>
      <c r="O27" s="34"/>
      <c r="P27" s="164" t="s">
        <v>226</v>
      </c>
      <c r="Q27" s="165"/>
      <c r="R27" s="159"/>
      <c r="S27" s="159"/>
      <c r="T27" s="159"/>
      <c r="U27" s="159"/>
      <c r="V27" s="160"/>
      <c r="W27" s="31"/>
      <c r="Z27" s="62">
        <f t="shared" si="1"/>
        <v>0</v>
      </c>
      <c r="AA27" s="62">
        <f t="shared" si="2"/>
        <v>0</v>
      </c>
      <c r="AB27" s="62" t="str">
        <f t="shared" si="0"/>
        <v>O</v>
      </c>
      <c r="AI27" s="84" t="str">
        <f t="shared" si="3"/>
        <v>O</v>
      </c>
    </row>
    <row r="28" spans="2:35" ht="13.5" customHeight="1" x14ac:dyDescent="0.25">
      <c r="B28" s="140"/>
      <c r="C28" s="169"/>
      <c r="D28" s="170"/>
      <c r="E28" s="171"/>
      <c r="F28" s="30"/>
      <c r="G28" s="107"/>
      <c r="H28" s="33">
        <v>10</v>
      </c>
      <c r="I28" s="98" t="s">
        <v>16</v>
      </c>
      <c r="J28" s="34"/>
      <c r="K28" s="34"/>
      <c r="L28" s="34"/>
      <c r="M28" s="34"/>
      <c r="N28" s="34"/>
      <c r="O28" s="34"/>
      <c r="P28" s="164">
        <v>10</v>
      </c>
      <c r="Q28" s="165"/>
      <c r="R28" s="159"/>
      <c r="S28" s="159"/>
      <c r="T28" s="159"/>
      <c r="U28" s="159"/>
      <c r="V28" s="160"/>
      <c r="W28" s="31"/>
      <c r="Z28" s="62">
        <f t="shared" si="1"/>
        <v>0</v>
      </c>
      <c r="AA28" s="62">
        <f t="shared" si="2"/>
        <v>0</v>
      </c>
      <c r="AB28" s="62">
        <f t="shared" si="0"/>
        <v>10</v>
      </c>
      <c r="AI28" s="84">
        <f t="shared" si="3"/>
        <v>10</v>
      </c>
    </row>
    <row r="29" spans="2:35" ht="13.5" customHeight="1" x14ac:dyDescent="0.25">
      <c r="B29" s="140"/>
      <c r="C29" s="169"/>
      <c r="D29" s="170"/>
      <c r="E29" s="171"/>
      <c r="F29" s="30"/>
      <c r="G29" s="106"/>
      <c r="H29" s="35">
        <v>11</v>
      </c>
      <c r="I29" s="98" t="s">
        <v>17</v>
      </c>
      <c r="J29" s="34"/>
      <c r="K29" s="34"/>
      <c r="L29" s="34"/>
      <c r="M29" s="34"/>
      <c r="N29" s="34"/>
      <c r="O29" s="34"/>
      <c r="P29" s="164">
        <v>10</v>
      </c>
      <c r="Q29" s="165"/>
      <c r="R29" s="159"/>
      <c r="S29" s="159"/>
      <c r="T29" s="159"/>
      <c r="U29" s="159"/>
      <c r="V29" s="160"/>
      <c r="W29" s="31"/>
      <c r="Z29" s="62">
        <f t="shared" si="1"/>
        <v>0</v>
      </c>
      <c r="AA29" s="62">
        <f t="shared" si="2"/>
        <v>0</v>
      </c>
      <c r="AB29" s="62">
        <f t="shared" si="0"/>
        <v>10</v>
      </c>
      <c r="AI29" s="84">
        <f t="shared" si="3"/>
        <v>10</v>
      </c>
    </row>
    <row r="30" spans="2:35" ht="13.5" customHeight="1" thickBot="1" x14ac:dyDescent="0.3">
      <c r="B30" s="140"/>
      <c r="C30" s="169"/>
      <c r="D30" s="170"/>
      <c r="E30" s="171"/>
      <c r="F30" s="30"/>
      <c r="G30" s="108"/>
      <c r="H30" s="109">
        <v>12</v>
      </c>
      <c r="I30" s="110" t="s">
        <v>18</v>
      </c>
      <c r="J30" s="111"/>
      <c r="K30" s="111"/>
      <c r="L30" s="111"/>
      <c r="M30" s="111"/>
      <c r="N30" s="111"/>
      <c r="O30" s="111"/>
      <c r="P30" s="262">
        <v>10</v>
      </c>
      <c r="Q30" s="263"/>
      <c r="R30" s="201"/>
      <c r="S30" s="201"/>
      <c r="T30" s="201"/>
      <c r="U30" s="201"/>
      <c r="V30" s="202"/>
      <c r="W30" s="31"/>
      <c r="Z30" s="62">
        <f t="shared" si="1"/>
        <v>0</v>
      </c>
      <c r="AA30" s="62">
        <f t="shared" si="2"/>
        <v>0</v>
      </c>
      <c r="AB30" s="62">
        <f t="shared" si="0"/>
        <v>10</v>
      </c>
      <c r="AI30" s="84">
        <f t="shared" si="3"/>
        <v>10</v>
      </c>
    </row>
    <row r="31" spans="2:35" ht="16.5" customHeight="1" thickBot="1" x14ac:dyDescent="0.3">
      <c r="B31" s="141"/>
      <c r="C31" s="172"/>
      <c r="D31" s="173"/>
      <c r="E31" s="174"/>
      <c r="F31" s="97" t="s">
        <v>67</v>
      </c>
      <c r="G31" s="90" t="s">
        <v>189</v>
      </c>
      <c r="I31" s="26"/>
      <c r="J31" s="26"/>
      <c r="K31" s="27"/>
      <c r="L31" s="27"/>
      <c r="M31" s="27"/>
      <c r="N31" s="27"/>
      <c r="O31" s="27"/>
      <c r="P31" s="27"/>
      <c r="Q31" s="27"/>
      <c r="R31" s="27"/>
      <c r="S31" s="27"/>
      <c r="T31" s="27"/>
      <c r="U31" s="27"/>
      <c r="V31" s="27"/>
      <c r="W31" s="36"/>
    </row>
    <row r="32" spans="2:35" ht="4.5" customHeight="1" thickBot="1" x14ac:dyDescent="0.3">
      <c r="B32" s="37"/>
      <c r="C32" s="38"/>
      <c r="D32" s="39"/>
      <c r="E32" s="40"/>
      <c r="F32" s="13"/>
      <c r="G32" s="13"/>
      <c r="H32" s="13"/>
      <c r="I32" s="13"/>
      <c r="J32" s="13"/>
      <c r="K32" s="14"/>
      <c r="L32" s="14"/>
      <c r="M32" s="14"/>
      <c r="N32" s="14"/>
      <c r="O32" s="14"/>
      <c r="P32" s="14"/>
      <c r="Q32" s="14"/>
      <c r="R32" s="14"/>
      <c r="S32" s="14"/>
      <c r="T32" s="14"/>
      <c r="U32" s="14"/>
      <c r="V32" s="14"/>
      <c r="W32" s="29"/>
    </row>
    <row r="33" spans="2:35" ht="15" customHeight="1" thickBot="1" x14ac:dyDescent="0.3">
      <c r="B33" s="140" t="s">
        <v>38</v>
      </c>
      <c r="C33" s="142" t="s">
        <v>76</v>
      </c>
      <c r="D33" s="143"/>
      <c r="E33" s="144"/>
      <c r="F33" s="30"/>
      <c r="G33" s="124" t="s">
        <v>39</v>
      </c>
      <c r="H33" s="120" t="s">
        <v>33</v>
      </c>
      <c r="I33" s="148" t="s">
        <v>47</v>
      </c>
      <c r="J33" s="148"/>
      <c r="K33" s="148"/>
      <c r="L33" s="148"/>
      <c r="M33" s="148"/>
      <c r="N33" s="148"/>
      <c r="O33" s="148"/>
      <c r="P33" s="148"/>
      <c r="Q33" s="149"/>
      <c r="R33" s="120" t="s">
        <v>31</v>
      </c>
      <c r="S33" s="150" t="s">
        <v>48</v>
      </c>
      <c r="T33" s="150"/>
      <c r="U33" s="150"/>
      <c r="V33" s="151"/>
      <c r="W33" s="31"/>
    </row>
    <row r="34" spans="2:35" ht="14.25" customHeight="1" x14ac:dyDescent="0.25">
      <c r="B34" s="140"/>
      <c r="C34" s="142"/>
      <c r="D34" s="143"/>
      <c r="E34" s="144"/>
      <c r="F34" s="30"/>
      <c r="G34" s="125"/>
      <c r="H34" s="130">
        <v>1</v>
      </c>
      <c r="I34" s="128" t="s">
        <v>27</v>
      </c>
      <c r="J34" s="113"/>
      <c r="K34" s="113"/>
      <c r="L34" s="113"/>
      <c r="M34" s="113"/>
      <c r="N34" s="113"/>
      <c r="O34" s="113"/>
      <c r="P34" s="113"/>
      <c r="Q34" s="115"/>
      <c r="R34" s="121">
        <v>5</v>
      </c>
      <c r="S34" s="152"/>
      <c r="T34" s="153"/>
      <c r="U34" s="153"/>
      <c r="V34" s="154"/>
      <c r="W34" s="31"/>
      <c r="Z34" s="55">
        <f>G34</f>
        <v>0</v>
      </c>
      <c r="AA34" s="55">
        <f t="shared" ref="AA34:AA38" si="4">IF(Z34&lt;&gt;0,"x",0)</f>
        <v>0</v>
      </c>
      <c r="AB34" s="55">
        <f>R34</f>
        <v>5</v>
      </c>
      <c r="AI34" s="84">
        <f>R34</f>
        <v>5</v>
      </c>
    </row>
    <row r="35" spans="2:35" ht="14.25" customHeight="1" x14ac:dyDescent="0.25">
      <c r="B35" s="140"/>
      <c r="C35" s="142"/>
      <c r="D35" s="143"/>
      <c r="E35" s="144"/>
      <c r="F35" s="30"/>
      <c r="G35" s="126"/>
      <c r="H35" s="131">
        <v>2</v>
      </c>
      <c r="I35" s="99" t="s">
        <v>169</v>
      </c>
      <c r="J35" s="34"/>
      <c r="K35" s="34"/>
      <c r="L35" s="34"/>
      <c r="M35" s="34"/>
      <c r="N35" s="34"/>
      <c r="O35" s="34"/>
      <c r="P35" s="34"/>
      <c r="Q35" s="41"/>
      <c r="R35" s="122">
        <v>4</v>
      </c>
      <c r="S35" s="155"/>
      <c r="T35" s="156"/>
      <c r="U35" s="156"/>
      <c r="V35" s="157"/>
      <c r="W35" s="31"/>
      <c r="Z35" s="55">
        <f>G35</f>
        <v>0</v>
      </c>
      <c r="AA35" s="55">
        <f t="shared" si="4"/>
        <v>0</v>
      </c>
      <c r="AB35" s="55">
        <f>R35</f>
        <v>4</v>
      </c>
      <c r="AI35" s="84">
        <f>R35</f>
        <v>4</v>
      </c>
    </row>
    <row r="36" spans="2:35" ht="14.25" customHeight="1" x14ac:dyDescent="0.25">
      <c r="B36" s="140"/>
      <c r="C36" s="142"/>
      <c r="D36" s="143"/>
      <c r="E36" s="144"/>
      <c r="F36" s="30"/>
      <c r="G36" s="126"/>
      <c r="H36" s="131">
        <v>3</v>
      </c>
      <c r="I36" s="99" t="s">
        <v>170</v>
      </c>
      <c r="J36" s="34"/>
      <c r="K36" s="34"/>
      <c r="L36" s="34"/>
      <c r="M36" s="34"/>
      <c r="N36" s="34"/>
      <c r="O36" s="34"/>
      <c r="P36" s="34"/>
      <c r="Q36" s="41"/>
      <c r="R36" s="122">
        <v>3</v>
      </c>
      <c r="S36" s="155"/>
      <c r="T36" s="156"/>
      <c r="U36" s="156"/>
      <c r="V36" s="157"/>
      <c r="W36" s="31"/>
      <c r="Z36" s="55">
        <f>G36</f>
        <v>0</v>
      </c>
      <c r="AA36" s="55">
        <f t="shared" si="4"/>
        <v>0</v>
      </c>
      <c r="AB36" s="55">
        <f>R36</f>
        <v>3</v>
      </c>
      <c r="AI36" s="84">
        <f>R36</f>
        <v>3</v>
      </c>
    </row>
    <row r="37" spans="2:35" ht="14.25" customHeight="1" x14ac:dyDescent="0.25">
      <c r="B37" s="140"/>
      <c r="C37" s="142"/>
      <c r="D37" s="143"/>
      <c r="E37" s="144"/>
      <c r="F37" s="30"/>
      <c r="G37" s="125"/>
      <c r="H37" s="131">
        <v>4</v>
      </c>
      <c r="I37" s="99" t="s">
        <v>167</v>
      </c>
      <c r="J37" s="34"/>
      <c r="K37" s="34"/>
      <c r="L37" s="34"/>
      <c r="M37" s="34"/>
      <c r="N37" s="34"/>
      <c r="O37" s="34"/>
      <c r="P37" s="34"/>
      <c r="Q37" s="41"/>
      <c r="R37" s="122">
        <v>2</v>
      </c>
      <c r="S37" s="155"/>
      <c r="T37" s="156"/>
      <c r="U37" s="156"/>
      <c r="V37" s="157"/>
      <c r="W37" s="31"/>
      <c r="Z37" s="55">
        <f>G37</f>
        <v>0</v>
      </c>
      <c r="AA37" s="55">
        <f t="shared" si="4"/>
        <v>0</v>
      </c>
      <c r="AB37" s="55">
        <f>R37</f>
        <v>2</v>
      </c>
      <c r="AI37" s="84">
        <f>R37</f>
        <v>2</v>
      </c>
    </row>
    <row r="38" spans="2:35" ht="14.25" customHeight="1" thickBot="1" x14ac:dyDescent="0.3">
      <c r="B38" s="140"/>
      <c r="C38" s="142"/>
      <c r="D38" s="143"/>
      <c r="E38" s="144"/>
      <c r="F38" s="30"/>
      <c r="G38" s="127"/>
      <c r="H38" s="132">
        <v>5</v>
      </c>
      <c r="I38" s="129" t="s">
        <v>168</v>
      </c>
      <c r="J38" s="111"/>
      <c r="K38" s="111"/>
      <c r="L38" s="111"/>
      <c r="M38" s="111"/>
      <c r="N38" s="111"/>
      <c r="O38" s="111"/>
      <c r="P38" s="111"/>
      <c r="Q38" s="114"/>
      <c r="R38" s="123">
        <v>1</v>
      </c>
      <c r="S38" s="259"/>
      <c r="T38" s="260"/>
      <c r="U38" s="260"/>
      <c r="V38" s="261"/>
      <c r="W38" s="31"/>
      <c r="Z38" s="55">
        <f>G38</f>
        <v>0</v>
      </c>
      <c r="AA38" s="55">
        <f t="shared" si="4"/>
        <v>0</v>
      </c>
      <c r="AB38" s="55">
        <f>R38</f>
        <v>1</v>
      </c>
      <c r="AI38" s="84">
        <f>R38</f>
        <v>1</v>
      </c>
    </row>
    <row r="39" spans="2:35" ht="4.5" customHeight="1" thickBot="1" x14ac:dyDescent="0.3">
      <c r="B39" s="141"/>
      <c r="C39" s="145"/>
      <c r="D39" s="146"/>
      <c r="E39" s="147"/>
      <c r="F39" s="26"/>
      <c r="G39" s="26"/>
      <c r="H39" s="26"/>
      <c r="I39" s="26"/>
      <c r="J39" s="26"/>
      <c r="K39" s="27"/>
      <c r="L39" s="27"/>
      <c r="M39" s="27"/>
      <c r="N39" s="27"/>
      <c r="O39" s="27"/>
      <c r="P39" s="27"/>
      <c r="Q39" s="27"/>
      <c r="R39" s="27"/>
      <c r="S39" s="27"/>
      <c r="T39" s="27"/>
      <c r="U39" s="27"/>
      <c r="V39" s="27"/>
      <c r="W39" s="36"/>
      <c r="Z39" s="54">
        <f t="shared" ref="Z39" si="5">H39</f>
        <v>0</v>
      </c>
      <c r="AA39" s="2">
        <f t="shared" ref="AA39" si="6">G39</f>
        <v>0</v>
      </c>
      <c r="AI39" s="84">
        <f t="shared" ref="AI39" si="7">G39</f>
        <v>0</v>
      </c>
    </row>
    <row r="40" spans="2:35" ht="4.5" customHeight="1" thickBot="1" x14ac:dyDescent="0.3">
      <c r="B40" s="88"/>
      <c r="C40" s="85"/>
      <c r="D40" s="86"/>
      <c r="E40" s="87"/>
      <c r="F40" s="13"/>
      <c r="G40" s="13"/>
      <c r="H40" s="13"/>
      <c r="I40" s="13"/>
      <c r="J40" s="13"/>
      <c r="K40" s="14"/>
      <c r="L40" s="14"/>
      <c r="M40" s="14"/>
      <c r="N40" s="14"/>
      <c r="O40" s="14"/>
      <c r="P40" s="14"/>
      <c r="Q40" s="14"/>
      <c r="R40" s="14"/>
      <c r="S40" s="14"/>
      <c r="T40" s="14"/>
      <c r="U40" s="14"/>
      <c r="V40" s="14"/>
      <c r="W40" s="29"/>
      <c r="Z40" s="62"/>
      <c r="AA40" s="63">
        <f>COUNTIF(AA41:AA52,"x")</f>
        <v>0</v>
      </c>
    </row>
    <row r="41" spans="2:35" ht="12" customHeight="1" x14ac:dyDescent="0.25">
      <c r="B41" s="206" t="s">
        <v>49</v>
      </c>
      <c r="C41" s="142" t="s">
        <v>176</v>
      </c>
      <c r="D41" s="143"/>
      <c r="E41" s="144"/>
      <c r="F41" s="30"/>
      <c r="G41" s="133"/>
      <c r="H41" s="134" t="s">
        <v>19</v>
      </c>
      <c r="I41" s="209" t="s">
        <v>177</v>
      </c>
      <c r="J41" s="209"/>
      <c r="K41" s="209"/>
      <c r="L41" s="209"/>
      <c r="M41" s="210"/>
      <c r="N41" s="225" t="s">
        <v>178</v>
      </c>
      <c r="O41" s="215"/>
      <c r="P41" s="216"/>
      <c r="Q41" s="216"/>
      <c r="R41" s="216"/>
      <c r="S41" s="216"/>
      <c r="T41" s="216"/>
      <c r="U41" s="216"/>
      <c r="V41" s="217"/>
      <c r="W41" s="31"/>
      <c r="Z41" s="62">
        <f>G41</f>
        <v>0</v>
      </c>
      <c r="AA41" s="62">
        <f>IF(Z41&lt;&gt;0,"x",0)</f>
        <v>0</v>
      </c>
    </row>
    <row r="42" spans="2:35" ht="12" customHeight="1" x14ac:dyDescent="0.25">
      <c r="B42" s="206"/>
      <c r="C42" s="142"/>
      <c r="D42" s="143"/>
      <c r="E42" s="144"/>
      <c r="F42" s="30"/>
      <c r="G42" s="126"/>
      <c r="H42" s="131" t="s">
        <v>20</v>
      </c>
      <c r="I42" s="211" t="s">
        <v>179</v>
      </c>
      <c r="J42" s="211"/>
      <c r="K42" s="211"/>
      <c r="L42" s="211"/>
      <c r="M42" s="212"/>
      <c r="N42" s="226"/>
      <c r="O42" s="218"/>
      <c r="P42" s="219"/>
      <c r="Q42" s="219"/>
      <c r="R42" s="219"/>
      <c r="S42" s="219"/>
      <c r="T42" s="219"/>
      <c r="U42" s="219"/>
      <c r="V42" s="220"/>
      <c r="W42" s="31"/>
      <c r="Z42" s="62">
        <f t="shared" ref="Z42:Z45" si="8">G42</f>
        <v>0</v>
      </c>
      <c r="AA42" s="62">
        <f t="shared" ref="AA42:AA45" si="9">IF(Z42&lt;&gt;0,"x",0)</f>
        <v>0</v>
      </c>
    </row>
    <row r="43" spans="2:35" ht="12" customHeight="1" x14ac:dyDescent="0.25">
      <c r="B43" s="206"/>
      <c r="C43" s="142"/>
      <c r="D43" s="143"/>
      <c r="E43" s="144"/>
      <c r="F43" s="30"/>
      <c r="G43" s="126"/>
      <c r="H43" s="131" t="s">
        <v>21</v>
      </c>
      <c r="I43" s="211" t="s">
        <v>180</v>
      </c>
      <c r="J43" s="211"/>
      <c r="K43" s="211"/>
      <c r="L43" s="211"/>
      <c r="M43" s="212"/>
      <c r="N43" s="226"/>
      <c r="O43" s="218"/>
      <c r="P43" s="219"/>
      <c r="Q43" s="219"/>
      <c r="R43" s="219"/>
      <c r="S43" s="219"/>
      <c r="T43" s="219"/>
      <c r="U43" s="219"/>
      <c r="V43" s="220"/>
      <c r="W43" s="31"/>
      <c r="Z43" s="62">
        <f t="shared" si="8"/>
        <v>0</v>
      </c>
      <c r="AA43" s="62">
        <f t="shared" si="9"/>
        <v>0</v>
      </c>
    </row>
    <row r="44" spans="2:35" ht="12" customHeight="1" x14ac:dyDescent="0.25">
      <c r="B44" s="206"/>
      <c r="C44" s="142"/>
      <c r="D44" s="143"/>
      <c r="E44" s="144"/>
      <c r="F44" s="19"/>
      <c r="G44" s="126"/>
      <c r="H44" s="131" t="s">
        <v>22</v>
      </c>
      <c r="I44" s="211" t="s">
        <v>181</v>
      </c>
      <c r="J44" s="211"/>
      <c r="K44" s="211"/>
      <c r="L44" s="211"/>
      <c r="M44" s="212"/>
      <c r="N44" s="226"/>
      <c r="O44" s="218"/>
      <c r="P44" s="219"/>
      <c r="Q44" s="219"/>
      <c r="R44" s="219"/>
      <c r="S44" s="219"/>
      <c r="T44" s="219"/>
      <c r="U44" s="219"/>
      <c r="V44" s="220"/>
      <c r="W44" s="42"/>
      <c r="Z44" s="62">
        <f t="shared" si="8"/>
        <v>0</v>
      </c>
      <c r="AA44" s="62">
        <f t="shared" si="9"/>
        <v>0</v>
      </c>
    </row>
    <row r="45" spans="2:35" ht="12" customHeight="1" thickBot="1" x14ac:dyDescent="0.3">
      <c r="B45" s="206"/>
      <c r="C45" s="142"/>
      <c r="D45" s="143"/>
      <c r="E45" s="144"/>
      <c r="F45" s="30"/>
      <c r="G45" s="127"/>
      <c r="H45" s="132" t="s">
        <v>23</v>
      </c>
      <c r="I45" s="213" t="s">
        <v>182</v>
      </c>
      <c r="J45" s="213"/>
      <c r="K45" s="213"/>
      <c r="L45" s="213"/>
      <c r="M45" s="214"/>
      <c r="N45" s="227"/>
      <c r="O45" s="221"/>
      <c r="P45" s="222"/>
      <c r="Q45" s="222"/>
      <c r="R45" s="222"/>
      <c r="S45" s="222"/>
      <c r="T45" s="222"/>
      <c r="U45" s="222"/>
      <c r="V45" s="223"/>
      <c r="W45" s="42"/>
      <c r="Z45" s="62">
        <f t="shared" si="8"/>
        <v>0</v>
      </c>
      <c r="AA45" s="62">
        <f t="shared" si="9"/>
        <v>0</v>
      </c>
    </row>
    <row r="46" spans="2:35" ht="5.25" customHeight="1" thickBot="1" x14ac:dyDescent="0.3">
      <c r="B46" s="207"/>
      <c r="C46" s="145"/>
      <c r="D46" s="146"/>
      <c r="E46" s="147"/>
      <c r="F46" s="26"/>
      <c r="G46" s="26"/>
      <c r="H46" s="26"/>
      <c r="I46" s="26"/>
      <c r="J46" s="26"/>
      <c r="K46" s="27"/>
      <c r="L46" s="27"/>
      <c r="M46" s="27"/>
      <c r="N46" s="27"/>
      <c r="O46" s="27"/>
      <c r="P46" s="27"/>
      <c r="Q46" s="27"/>
      <c r="R46" s="27"/>
      <c r="S46" s="27"/>
      <c r="T46" s="27"/>
      <c r="U46" s="27"/>
      <c r="V46" s="27"/>
      <c r="W46" s="36"/>
    </row>
    <row r="47" spans="2:35" ht="12.75" customHeight="1" x14ac:dyDescent="0.25">
      <c r="B47" s="208" t="s">
        <v>57</v>
      </c>
      <c r="C47" s="180" t="s">
        <v>75</v>
      </c>
      <c r="D47" s="181"/>
      <c r="E47" s="182"/>
      <c r="F47" s="13"/>
      <c r="G47" s="224" t="s">
        <v>199</v>
      </c>
      <c r="H47" s="224"/>
      <c r="I47" s="228" t="s">
        <v>65</v>
      </c>
      <c r="J47" s="228"/>
      <c r="K47" s="228"/>
      <c r="L47" s="228"/>
      <c r="M47" s="228"/>
      <c r="N47" s="228"/>
      <c r="O47" s="228"/>
      <c r="P47" s="228"/>
      <c r="Q47" s="228"/>
      <c r="R47" s="228"/>
      <c r="S47" s="228"/>
      <c r="T47" s="228"/>
      <c r="U47" s="228"/>
      <c r="V47" s="228"/>
      <c r="W47" s="29"/>
    </row>
    <row r="48" spans="2:35" ht="18" customHeight="1" x14ac:dyDescent="0.25">
      <c r="B48" s="206"/>
      <c r="C48" s="142"/>
      <c r="D48" s="143"/>
      <c r="E48" s="144"/>
      <c r="F48" s="19"/>
      <c r="G48" s="231"/>
      <c r="H48" s="232"/>
      <c r="I48" s="229"/>
      <c r="J48" s="229"/>
      <c r="K48" s="229"/>
      <c r="L48" s="229"/>
      <c r="M48" s="229"/>
      <c r="N48" s="229"/>
      <c r="O48" s="229"/>
      <c r="P48" s="229"/>
      <c r="Q48" s="229"/>
      <c r="R48" s="229"/>
      <c r="S48" s="229"/>
      <c r="T48" s="229"/>
      <c r="U48" s="229"/>
      <c r="V48" s="229"/>
      <c r="W48" s="42"/>
    </row>
    <row r="49" spans="2:23" ht="5.25" customHeight="1" thickBot="1" x14ac:dyDescent="0.3">
      <c r="B49" s="207"/>
      <c r="C49" s="145"/>
      <c r="D49" s="146"/>
      <c r="E49" s="147"/>
      <c r="F49" s="26"/>
      <c r="G49" s="26"/>
      <c r="H49" s="26"/>
      <c r="I49" s="230"/>
      <c r="J49" s="230"/>
      <c r="K49" s="230"/>
      <c r="L49" s="230"/>
      <c r="M49" s="230"/>
      <c r="N49" s="230"/>
      <c r="O49" s="230"/>
      <c r="P49" s="230"/>
      <c r="Q49" s="230"/>
      <c r="R49" s="230"/>
      <c r="S49" s="230"/>
      <c r="T49" s="230"/>
      <c r="U49" s="230"/>
      <c r="V49" s="230"/>
      <c r="W49" s="36"/>
    </row>
    <row r="50" spans="2:23" ht="15.75" customHeight="1" thickBot="1" x14ac:dyDescent="0.3">
      <c r="B50" s="203" t="s">
        <v>74</v>
      </c>
      <c r="C50" s="204"/>
      <c r="D50" s="204"/>
      <c r="E50" s="204"/>
      <c r="F50" s="204"/>
      <c r="G50" s="204"/>
      <c r="H50" s="204"/>
      <c r="I50" s="204"/>
      <c r="J50" s="204"/>
      <c r="K50" s="204"/>
      <c r="L50" s="204"/>
      <c r="M50" s="204"/>
      <c r="N50" s="204"/>
      <c r="O50" s="204"/>
      <c r="P50" s="204"/>
      <c r="Q50" s="204"/>
      <c r="R50" s="204"/>
      <c r="S50" s="204"/>
      <c r="T50" s="204"/>
      <c r="U50" s="204"/>
      <c r="V50" s="204"/>
      <c r="W50" s="205"/>
    </row>
    <row r="51" spans="2:23" ht="3.75" customHeight="1" thickBot="1" x14ac:dyDescent="0.3">
      <c r="B51" s="177" t="s">
        <v>73</v>
      </c>
      <c r="C51" s="43"/>
      <c r="D51" s="167" t="s">
        <v>72</v>
      </c>
      <c r="E51" s="168"/>
      <c r="F51" s="13"/>
      <c r="G51" s="13"/>
      <c r="H51" s="13"/>
      <c r="I51" s="13"/>
      <c r="J51" s="13"/>
      <c r="K51" s="14"/>
      <c r="L51" s="14"/>
      <c r="M51" s="14"/>
      <c r="N51" s="14"/>
      <c r="O51" s="14"/>
      <c r="P51" s="14"/>
      <c r="Q51" s="14"/>
      <c r="R51" s="14"/>
      <c r="S51" s="14"/>
      <c r="T51" s="14"/>
      <c r="U51" s="14"/>
      <c r="V51" s="14"/>
      <c r="W51" s="29"/>
    </row>
    <row r="52" spans="2:23" ht="13.5" customHeight="1" x14ac:dyDescent="0.25">
      <c r="B52" s="178"/>
      <c r="C52" s="44"/>
      <c r="D52" s="170"/>
      <c r="E52" s="171"/>
      <c r="G52" s="135"/>
      <c r="H52" s="102" t="s">
        <v>19</v>
      </c>
      <c r="I52" s="1" t="s">
        <v>192</v>
      </c>
      <c r="J52" s="30"/>
      <c r="K52" s="20"/>
      <c r="L52" s="20"/>
      <c r="M52" s="20"/>
      <c r="N52" s="20"/>
      <c r="O52" s="20"/>
      <c r="P52" s="20"/>
      <c r="Q52" s="20"/>
      <c r="R52" s="20"/>
      <c r="S52" s="20"/>
      <c r="T52" s="20"/>
      <c r="U52" s="20"/>
      <c r="V52" s="20"/>
      <c r="W52" s="31"/>
    </row>
    <row r="53" spans="2:23" ht="13.5" customHeight="1" x14ac:dyDescent="0.25">
      <c r="B53" s="178"/>
      <c r="C53" s="44"/>
      <c r="D53" s="170"/>
      <c r="E53" s="171"/>
      <c r="G53" s="136"/>
      <c r="H53" s="102" t="s">
        <v>20</v>
      </c>
      <c r="I53" s="1" t="s">
        <v>61</v>
      </c>
      <c r="J53" s="30"/>
      <c r="K53" s="20"/>
      <c r="L53" s="20"/>
      <c r="M53" s="20"/>
      <c r="N53" s="20"/>
      <c r="O53" s="20"/>
      <c r="P53" s="20"/>
      <c r="Q53" s="20"/>
      <c r="R53" s="20"/>
      <c r="S53" s="20"/>
      <c r="T53" s="20"/>
      <c r="U53" s="20"/>
      <c r="V53" s="20"/>
      <c r="W53" s="31"/>
    </row>
    <row r="54" spans="2:23" ht="13.5" customHeight="1" x14ac:dyDescent="0.25">
      <c r="B54" s="178"/>
      <c r="C54" s="44"/>
      <c r="D54" s="170"/>
      <c r="E54" s="171"/>
      <c r="G54" s="136"/>
      <c r="H54" s="102" t="s">
        <v>21</v>
      </c>
      <c r="I54" s="45" t="s">
        <v>193</v>
      </c>
      <c r="J54" s="30"/>
      <c r="K54" s="20"/>
      <c r="L54" s="20"/>
      <c r="M54" s="20"/>
      <c r="N54" s="20"/>
      <c r="O54" s="20"/>
      <c r="P54" s="20"/>
      <c r="Q54" s="20"/>
      <c r="R54" s="20"/>
      <c r="S54" s="20"/>
      <c r="T54" s="20"/>
      <c r="U54" s="20"/>
      <c r="V54" s="20"/>
      <c r="W54" s="31"/>
    </row>
    <row r="55" spans="2:23" ht="13.5" customHeight="1" x14ac:dyDescent="0.25">
      <c r="B55" s="178"/>
      <c r="C55" s="44"/>
      <c r="D55" s="170"/>
      <c r="E55" s="171"/>
      <c r="G55" s="136"/>
      <c r="H55" s="102" t="s">
        <v>22</v>
      </c>
      <c r="I55" s="1" t="s">
        <v>194</v>
      </c>
      <c r="J55" s="30"/>
      <c r="K55" s="20"/>
      <c r="L55" s="20"/>
      <c r="M55" s="20"/>
      <c r="N55" s="20"/>
      <c r="O55" s="20"/>
      <c r="P55" s="20"/>
      <c r="Q55" s="20"/>
      <c r="R55" s="20"/>
      <c r="S55" s="20"/>
      <c r="T55" s="20"/>
      <c r="U55" s="20"/>
      <c r="V55" s="20"/>
      <c r="W55" s="31"/>
    </row>
    <row r="56" spans="2:23" ht="13.5" customHeight="1" x14ac:dyDescent="0.25">
      <c r="B56" s="178"/>
      <c r="C56" s="44"/>
      <c r="D56" s="170"/>
      <c r="E56" s="171"/>
      <c r="G56" s="136"/>
      <c r="H56" s="102" t="s">
        <v>23</v>
      </c>
      <c r="I56" s="1" t="s">
        <v>195</v>
      </c>
      <c r="J56" s="30"/>
      <c r="K56" s="20"/>
      <c r="L56" s="20"/>
      <c r="M56" s="20"/>
      <c r="N56" s="20"/>
      <c r="O56" s="20"/>
      <c r="P56" s="20"/>
      <c r="Q56" s="20"/>
      <c r="R56" s="20"/>
      <c r="S56" s="20"/>
      <c r="T56" s="20"/>
      <c r="U56" s="20"/>
      <c r="V56" s="20"/>
      <c r="W56" s="31"/>
    </row>
    <row r="57" spans="2:23" ht="13.5" customHeight="1" x14ac:dyDescent="0.25">
      <c r="B57" s="178"/>
      <c r="C57" s="44"/>
      <c r="D57" s="170"/>
      <c r="E57" s="171"/>
      <c r="G57" s="136"/>
      <c r="H57" s="102" t="s">
        <v>24</v>
      </c>
      <c r="I57" s="1" t="s">
        <v>227</v>
      </c>
      <c r="J57" s="30"/>
      <c r="K57" s="20"/>
      <c r="L57" s="20"/>
      <c r="M57" s="20"/>
      <c r="N57" s="20"/>
      <c r="O57" s="20"/>
      <c r="P57" s="20"/>
      <c r="Q57" s="20"/>
      <c r="R57" s="20"/>
      <c r="S57" s="20"/>
      <c r="T57" s="20"/>
      <c r="U57" s="20"/>
      <c r="V57" s="20"/>
      <c r="W57" s="31"/>
    </row>
    <row r="58" spans="2:23" ht="13.5" customHeight="1" x14ac:dyDescent="0.25">
      <c r="B58" s="178"/>
      <c r="C58" s="44"/>
      <c r="D58" s="170"/>
      <c r="E58" s="171"/>
      <c r="G58" s="136"/>
      <c r="H58" s="102" t="s">
        <v>25</v>
      </c>
      <c r="I58" s="1" t="s">
        <v>62</v>
      </c>
      <c r="J58" s="30"/>
      <c r="K58" s="20"/>
      <c r="L58" s="20"/>
      <c r="M58" s="20"/>
      <c r="N58" s="20"/>
      <c r="O58" s="20"/>
      <c r="P58" s="20"/>
      <c r="Q58" s="20"/>
      <c r="R58" s="20"/>
      <c r="S58" s="20"/>
      <c r="T58" s="20"/>
      <c r="U58" s="20"/>
      <c r="V58" s="20"/>
      <c r="W58" s="31"/>
    </row>
    <row r="59" spans="2:23" ht="13.5" customHeight="1" x14ac:dyDescent="0.25">
      <c r="B59" s="178"/>
      <c r="C59" s="44"/>
      <c r="D59" s="170"/>
      <c r="E59" s="171"/>
      <c r="G59" s="136"/>
      <c r="H59" s="102" t="s">
        <v>59</v>
      </c>
      <c r="I59" s="1" t="s">
        <v>60</v>
      </c>
      <c r="J59" s="30"/>
      <c r="K59" s="20"/>
      <c r="L59" s="20"/>
      <c r="M59" s="20"/>
      <c r="N59" s="20"/>
      <c r="O59" s="20"/>
      <c r="P59" s="20"/>
      <c r="Q59" s="20"/>
      <c r="R59" s="20"/>
      <c r="S59" s="20"/>
      <c r="T59" s="20"/>
      <c r="U59" s="20"/>
      <c r="V59" s="20"/>
      <c r="W59" s="31"/>
    </row>
    <row r="60" spans="2:23" ht="13.5" customHeight="1" x14ac:dyDescent="0.25">
      <c r="B60" s="178"/>
      <c r="C60" s="44"/>
      <c r="D60" s="170"/>
      <c r="E60" s="171"/>
      <c r="F60" s="83"/>
      <c r="G60" s="136"/>
      <c r="H60" s="102" t="s">
        <v>171</v>
      </c>
      <c r="I60" s="1" t="s">
        <v>196</v>
      </c>
      <c r="J60" s="30"/>
      <c r="K60" s="20"/>
      <c r="L60" s="20"/>
      <c r="M60" s="20"/>
      <c r="N60" s="20"/>
      <c r="O60" s="20"/>
      <c r="P60" s="20"/>
      <c r="Q60" s="20"/>
      <c r="R60" s="20"/>
      <c r="S60" s="20"/>
      <c r="T60" s="20"/>
      <c r="U60" s="20"/>
      <c r="V60" s="20"/>
      <c r="W60" s="31"/>
    </row>
    <row r="61" spans="2:23" ht="13.5" customHeight="1" thickBot="1" x14ac:dyDescent="0.3">
      <c r="B61" s="178"/>
      <c r="C61" s="44"/>
      <c r="D61" s="170"/>
      <c r="E61" s="171"/>
      <c r="F61" s="101"/>
      <c r="G61" s="137"/>
      <c r="H61" s="102" t="s">
        <v>191</v>
      </c>
      <c r="I61" s="45" t="s">
        <v>197</v>
      </c>
      <c r="J61" s="30"/>
      <c r="K61" s="20"/>
      <c r="L61" s="20"/>
      <c r="M61" s="20"/>
      <c r="N61" s="20"/>
      <c r="O61" s="20"/>
      <c r="P61" s="20"/>
      <c r="Q61" s="20"/>
      <c r="R61" s="20"/>
      <c r="S61" s="20"/>
      <c r="T61" s="20"/>
      <c r="U61" s="20"/>
      <c r="V61" s="20"/>
      <c r="W61" s="31"/>
    </row>
    <row r="62" spans="2:23" ht="9.75" customHeight="1" thickBot="1" x14ac:dyDescent="0.3">
      <c r="B62" s="179"/>
      <c r="C62" s="46"/>
      <c r="D62" s="173"/>
      <c r="E62" s="174"/>
      <c r="F62" s="26"/>
      <c r="G62" s="26"/>
      <c r="H62" s="26"/>
      <c r="I62" s="26"/>
      <c r="J62" s="26"/>
      <c r="K62" s="27"/>
      <c r="L62" s="27"/>
      <c r="M62" s="27"/>
      <c r="N62" s="27"/>
      <c r="O62" s="27"/>
      <c r="P62" s="27"/>
      <c r="Q62" s="27"/>
      <c r="R62" s="27"/>
      <c r="S62" s="27"/>
      <c r="T62" s="27"/>
      <c r="U62" s="27"/>
      <c r="V62" s="27"/>
      <c r="W62" s="36"/>
    </row>
    <row r="63" spans="2:23" ht="2.25" customHeight="1" x14ac:dyDescent="0.25">
      <c r="B63" s="20"/>
      <c r="C63" s="20"/>
      <c r="D63" s="20"/>
      <c r="E63" s="20"/>
      <c r="F63" s="30"/>
      <c r="G63" s="30"/>
      <c r="H63" s="30"/>
      <c r="I63" s="30"/>
      <c r="J63" s="30"/>
      <c r="K63" s="20"/>
      <c r="L63" s="20"/>
      <c r="M63" s="20"/>
      <c r="N63" s="20"/>
      <c r="O63" s="20"/>
      <c r="P63" s="20"/>
      <c r="Q63" s="20"/>
      <c r="R63" s="20"/>
      <c r="S63" s="20"/>
      <c r="T63" s="20"/>
      <c r="U63" s="20"/>
      <c r="V63" s="20"/>
      <c r="W63" s="20"/>
    </row>
    <row r="64" spans="2:23" ht="12" customHeight="1" x14ac:dyDescent="0.25">
      <c r="B64" s="238" t="s">
        <v>229</v>
      </c>
      <c r="C64" s="238"/>
      <c r="D64" s="238"/>
      <c r="E64" s="238"/>
      <c r="F64" s="238"/>
      <c r="G64" s="238"/>
      <c r="H64" s="238"/>
      <c r="I64" s="238"/>
      <c r="J64" s="238"/>
      <c r="K64" s="238"/>
      <c r="L64" s="238"/>
      <c r="M64" s="238"/>
      <c r="N64" s="238"/>
      <c r="O64" s="238"/>
      <c r="P64" s="238"/>
      <c r="Q64" s="238"/>
      <c r="R64" s="238"/>
      <c r="S64" s="238"/>
      <c r="T64" s="238"/>
      <c r="U64" s="238"/>
      <c r="V64" s="238"/>
      <c r="W64" s="238"/>
    </row>
    <row r="65" spans="1:24" ht="66" customHeight="1" x14ac:dyDescent="0.25">
      <c r="B65" s="239" t="s">
        <v>231</v>
      </c>
      <c r="C65" s="239"/>
      <c r="D65" s="239"/>
      <c r="E65" s="239"/>
      <c r="F65" s="239"/>
      <c r="G65" s="239"/>
      <c r="H65" s="239"/>
      <c r="I65" s="239"/>
      <c r="J65" s="239"/>
      <c r="K65" s="239"/>
      <c r="L65" s="239"/>
      <c r="M65" s="239"/>
      <c r="N65" s="239"/>
      <c r="O65" s="239"/>
      <c r="P65" s="239"/>
      <c r="Q65" s="239"/>
      <c r="R65" s="239"/>
      <c r="S65" s="239"/>
      <c r="T65" s="239"/>
      <c r="U65" s="239"/>
      <c r="V65" s="239"/>
      <c r="W65" s="239"/>
    </row>
    <row r="66" spans="1:24" x14ac:dyDescent="0.25">
      <c r="P66" s="240" t="s">
        <v>51</v>
      </c>
      <c r="Q66" s="240"/>
      <c r="R66" s="241"/>
      <c r="S66" s="242"/>
      <c r="T66" s="242"/>
      <c r="U66" s="242"/>
      <c r="V66" s="242"/>
    </row>
    <row r="67" spans="1:24" x14ac:dyDescent="0.25">
      <c r="B67" s="244" t="s">
        <v>50</v>
      </c>
      <c r="C67" s="244"/>
      <c r="D67" s="244"/>
      <c r="E67" s="245"/>
      <c r="F67" s="246"/>
      <c r="G67" s="246"/>
      <c r="H67" s="246"/>
      <c r="I67" s="246"/>
      <c r="J67" s="246"/>
      <c r="K67" s="246"/>
      <c r="L67" s="247"/>
      <c r="M67" s="47"/>
      <c r="N67" s="19"/>
      <c r="O67" s="19"/>
      <c r="P67" s="254" t="s">
        <v>52</v>
      </c>
      <c r="Q67" s="254"/>
      <c r="R67" s="255" t="s">
        <v>154</v>
      </c>
      <c r="S67" s="255"/>
      <c r="T67" s="255"/>
      <c r="U67" s="255"/>
      <c r="V67" s="255"/>
      <c r="W67" s="48"/>
    </row>
    <row r="68" spans="1:24" x14ac:dyDescent="0.25">
      <c r="E68" s="248"/>
      <c r="F68" s="249"/>
      <c r="G68" s="249"/>
      <c r="H68" s="249"/>
      <c r="I68" s="249"/>
      <c r="J68" s="249"/>
      <c r="K68" s="249"/>
      <c r="L68" s="250"/>
      <c r="M68" s="49"/>
      <c r="N68" s="20"/>
      <c r="O68" s="20"/>
      <c r="P68" s="254" t="s">
        <v>53</v>
      </c>
      <c r="Q68" s="254"/>
      <c r="R68" s="256"/>
      <c r="S68" s="256"/>
      <c r="T68" s="256"/>
      <c r="U68" s="256"/>
      <c r="V68" s="256"/>
    </row>
    <row r="69" spans="1:24" ht="5.25" customHeight="1" x14ac:dyDescent="0.25">
      <c r="E69" s="251"/>
      <c r="F69" s="252"/>
      <c r="G69" s="252"/>
      <c r="H69" s="252"/>
      <c r="I69" s="252"/>
      <c r="J69" s="252"/>
      <c r="K69" s="252"/>
      <c r="L69" s="253"/>
      <c r="M69" s="49"/>
      <c r="N69" s="20"/>
      <c r="O69" s="20"/>
      <c r="P69" s="20"/>
      <c r="Q69" s="20"/>
    </row>
    <row r="70" spans="1:24" ht="10.5" customHeight="1" x14ac:dyDescent="0.25">
      <c r="A70" s="20"/>
      <c r="F70" s="101"/>
      <c r="G70" s="101"/>
      <c r="H70" s="101"/>
      <c r="I70" s="101"/>
      <c r="J70" s="101"/>
      <c r="W70" s="20"/>
      <c r="X70" s="20"/>
    </row>
    <row r="71" spans="1:24" ht="3" customHeight="1" x14ac:dyDescent="0.25">
      <c r="A71" s="20"/>
      <c r="B71" s="257"/>
      <c r="C71" s="257"/>
      <c r="D71" s="257"/>
      <c r="E71" s="257"/>
      <c r="F71" s="257"/>
      <c r="G71" s="100"/>
      <c r="H71" s="100"/>
      <c r="I71" s="258"/>
      <c r="J71" s="258"/>
      <c r="K71" s="258"/>
      <c r="L71" s="258"/>
      <c r="M71" s="258"/>
      <c r="N71" s="116"/>
      <c r="O71" s="258"/>
      <c r="P71" s="258"/>
      <c r="Q71" s="258"/>
      <c r="R71" s="258"/>
      <c r="S71" s="258"/>
      <c r="T71" s="258"/>
      <c r="U71" s="258"/>
      <c r="V71" s="258"/>
      <c r="W71" s="234"/>
      <c r="X71" s="234"/>
    </row>
    <row r="72" spans="1:24" ht="12.75" customHeight="1" x14ac:dyDescent="0.25">
      <c r="A72" s="20"/>
      <c r="B72" s="243" t="s">
        <v>29</v>
      </c>
      <c r="C72" s="243"/>
      <c r="D72" s="243"/>
      <c r="E72" s="243"/>
      <c r="F72" s="243"/>
      <c r="G72" s="30"/>
      <c r="H72" s="30"/>
      <c r="I72" s="234" t="s">
        <v>54</v>
      </c>
      <c r="J72" s="234"/>
      <c r="K72" s="234"/>
      <c r="L72" s="234"/>
      <c r="M72" s="234"/>
      <c r="N72" s="117"/>
      <c r="O72" s="234" t="s">
        <v>56</v>
      </c>
      <c r="P72" s="234"/>
      <c r="Q72" s="234"/>
      <c r="R72" s="234"/>
      <c r="S72" s="234"/>
      <c r="T72" s="235" t="s">
        <v>198</v>
      </c>
      <c r="U72" s="237"/>
      <c r="V72" s="237"/>
      <c r="W72" s="117"/>
    </row>
    <row r="73" spans="1:24" x14ac:dyDescent="0.25">
      <c r="A73" s="20"/>
      <c r="B73" s="233" t="s">
        <v>30</v>
      </c>
      <c r="C73" s="233"/>
      <c r="D73" s="233"/>
      <c r="E73" s="233"/>
      <c r="F73" s="233"/>
      <c r="G73" s="30"/>
      <c r="H73" s="30"/>
      <c r="I73" s="256" t="s">
        <v>55</v>
      </c>
      <c r="J73" s="256"/>
      <c r="K73" s="256"/>
      <c r="L73" s="256"/>
      <c r="M73" s="256"/>
      <c r="N73" s="118"/>
      <c r="O73" s="256" t="s">
        <v>55</v>
      </c>
      <c r="P73" s="256"/>
      <c r="Q73" s="256"/>
      <c r="R73" s="256"/>
      <c r="S73" s="256"/>
      <c r="T73" s="236"/>
      <c r="U73" s="237"/>
      <c r="V73" s="237"/>
      <c r="W73" s="119"/>
    </row>
    <row r="74" spans="1:24" x14ac:dyDescent="0.25">
      <c r="A74" s="20"/>
      <c r="B74" s="20"/>
      <c r="C74" s="20"/>
      <c r="D74" s="20"/>
      <c r="E74" s="20"/>
      <c r="F74" s="30"/>
      <c r="G74" s="30"/>
      <c r="H74" s="30"/>
      <c r="I74" s="30"/>
      <c r="J74" s="30"/>
      <c r="K74" s="20"/>
      <c r="L74" s="20"/>
      <c r="M74" s="20"/>
      <c r="N74" s="20"/>
      <c r="O74" s="20"/>
      <c r="P74" s="20"/>
      <c r="Q74" s="30"/>
      <c r="R74" s="30"/>
      <c r="S74" s="20"/>
      <c r="T74" s="20"/>
      <c r="U74" s="20"/>
      <c r="V74" s="20"/>
      <c r="W74" s="20"/>
    </row>
  </sheetData>
  <sheetProtection selectLockedCells="1"/>
  <mergeCells count="112">
    <mergeCell ref="S38:V38"/>
    <mergeCell ref="P30:Q30"/>
    <mergeCell ref="U5:W10"/>
    <mergeCell ref="R6:S7"/>
    <mergeCell ref="R8:S9"/>
    <mergeCell ref="R10:S10"/>
    <mergeCell ref="N8:P8"/>
    <mergeCell ref="N9:P9"/>
    <mergeCell ref="AE4:AE5"/>
    <mergeCell ref="U14:V14"/>
    <mergeCell ref="U15:V15"/>
    <mergeCell ref="U16:V16"/>
    <mergeCell ref="AD10:AE10"/>
    <mergeCell ref="J12:V12"/>
    <mergeCell ref="AD12:AE12"/>
    <mergeCell ref="F6:P6"/>
    <mergeCell ref="F7:L7"/>
    <mergeCell ref="F8:J8"/>
    <mergeCell ref="F9:L9"/>
    <mergeCell ref="Q16:R16"/>
    <mergeCell ref="Q14:R15"/>
    <mergeCell ref="S14:T15"/>
    <mergeCell ref="S16:T16"/>
    <mergeCell ref="R19:V19"/>
    <mergeCell ref="B73:F73"/>
    <mergeCell ref="I72:M72"/>
    <mergeCell ref="O72:S72"/>
    <mergeCell ref="T72:T73"/>
    <mergeCell ref="U72:V73"/>
    <mergeCell ref="B51:B62"/>
    <mergeCell ref="D51:E62"/>
    <mergeCell ref="B64:W64"/>
    <mergeCell ref="B65:W65"/>
    <mergeCell ref="P66:Q66"/>
    <mergeCell ref="R66:V66"/>
    <mergeCell ref="B72:F72"/>
    <mergeCell ref="B67:D67"/>
    <mergeCell ref="E67:L69"/>
    <mergeCell ref="P67:Q67"/>
    <mergeCell ref="P68:Q68"/>
    <mergeCell ref="R67:V67"/>
    <mergeCell ref="R68:V68"/>
    <mergeCell ref="I73:M73"/>
    <mergeCell ref="O73:S73"/>
    <mergeCell ref="B71:F71"/>
    <mergeCell ref="I71:M71"/>
    <mergeCell ref="O71:S71"/>
    <mergeCell ref="T71:X71"/>
    <mergeCell ref="B50:W50"/>
    <mergeCell ref="B41:B46"/>
    <mergeCell ref="C41:E46"/>
    <mergeCell ref="B47:B49"/>
    <mergeCell ref="I41:M41"/>
    <mergeCell ref="I42:M42"/>
    <mergeCell ref="I44:M44"/>
    <mergeCell ref="I45:M45"/>
    <mergeCell ref="O41:V41"/>
    <mergeCell ref="O42:V42"/>
    <mergeCell ref="O43:V43"/>
    <mergeCell ref="O44:V44"/>
    <mergeCell ref="O45:V45"/>
    <mergeCell ref="C47:E49"/>
    <mergeCell ref="G47:H47"/>
    <mergeCell ref="N41:N45"/>
    <mergeCell ref="I47:V49"/>
    <mergeCell ref="I43:M43"/>
    <mergeCell ref="G48:H48"/>
    <mergeCell ref="R20:V20"/>
    <mergeCell ref="R21:V21"/>
    <mergeCell ref="B17:B31"/>
    <mergeCell ref="C17:E31"/>
    <mergeCell ref="G17:V17"/>
    <mergeCell ref="I18:O18"/>
    <mergeCell ref="B11:B13"/>
    <mergeCell ref="C11:E13"/>
    <mergeCell ref="B14:B16"/>
    <mergeCell ref="C14:E16"/>
    <mergeCell ref="F14:P16"/>
    <mergeCell ref="G13:H13"/>
    <mergeCell ref="G12:H12"/>
    <mergeCell ref="G11:H11"/>
    <mergeCell ref="R27:V27"/>
    <mergeCell ref="R28:V28"/>
    <mergeCell ref="R29:V29"/>
    <mergeCell ref="R30:V30"/>
    <mergeCell ref="P27:Q27"/>
    <mergeCell ref="P28:Q28"/>
    <mergeCell ref="P29:Q29"/>
    <mergeCell ref="B33:B39"/>
    <mergeCell ref="C33:E39"/>
    <mergeCell ref="I33:Q33"/>
    <mergeCell ref="S33:V33"/>
    <mergeCell ref="S34:V34"/>
    <mergeCell ref="S35:V35"/>
    <mergeCell ref="S36:V36"/>
    <mergeCell ref="S37:V37"/>
    <mergeCell ref="B5:B10"/>
    <mergeCell ref="R22:V22"/>
    <mergeCell ref="R23:V23"/>
    <mergeCell ref="R24:V24"/>
    <mergeCell ref="R25:V25"/>
    <mergeCell ref="R26:V26"/>
    <mergeCell ref="P18:Q18"/>
    <mergeCell ref="P19:Q19"/>
    <mergeCell ref="P20:Q20"/>
    <mergeCell ref="P21:Q21"/>
    <mergeCell ref="P22:Q22"/>
    <mergeCell ref="P23:Q23"/>
    <mergeCell ref="P24:Q24"/>
    <mergeCell ref="P25:Q25"/>
    <mergeCell ref="P26:Q26"/>
    <mergeCell ref="R18:V18"/>
  </mergeCells>
  <conditionalFormatting sqref="R19:R30 Q20:V30">
    <cfRule type="expression" dxfId="10" priority="13">
      <formula>IF($AA19="x",1,0)</formula>
    </cfRule>
  </conditionalFormatting>
  <conditionalFormatting sqref="S34:V38">
    <cfRule type="expression" dxfId="9" priority="12">
      <formula>IF($AA34="x",1,0)</formula>
    </cfRule>
  </conditionalFormatting>
  <conditionalFormatting sqref="N8:P9">
    <cfRule type="cellIs" dxfId="8" priority="11" operator="notEqual">
      <formula>""</formula>
    </cfRule>
  </conditionalFormatting>
  <conditionalFormatting sqref="I41:I45 I19:O30">
    <cfRule type="expression" dxfId="7" priority="6">
      <formula>IF($G19&lt;&gt;"",1,0)</formula>
    </cfRule>
  </conditionalFormatting>
  <conditionalFormatting sqref="O41:V45">
    <cfRule type="expression" dxfId="6" priority="5">
      <formula>IF($G41&lt;&gt;"",1,0)</formula>
    </cfRule>
  </conditionalFormatting>
  <conditionalFormatting sqref="I41:I45">
    <cfRule type="expression" dxfId="5" priority="4">
      <formula>IF($G41&lt;&gt;"",1,0)</formula>
    </cfRule>
  </conditionalFormatting>
  <conditionalFormatting sqref="O41:V45">
    <cfRule type="expression" dxfId="4" priority="3">
      <formula>IF($G41&lt;&gt;"",1,0)</formula>
    </cfRule>
  </conditionalFormatting>
  <conditionalFormatting sqref="R19:R30 Q20:V30">
    <cfRule type="expression" dxfId="3" priority="2">
      <formula>IF($AA19="x",1,0)</formula>
    </cfRule>
  </conditionalFormatting>
  <conditionalFormatting sqref="O41:V45">
    <cfRule type="expression" dxfId="2" priority="1">
      <formula>IF($G41&lt;&gt;"",1,0)</formula>
    </cfRule>
  </conditionalFormatting>
  <conditionalFormatting sqref="P19:P30 I34:Q38">
    <cfRule type="expression" dxfId="1" priority="15">
      <formula>IF($G19&lt;&gt;"",1,0)</formula>
    </cfRule>
  </conditionalFormatting>
  <conditionalFormatting sqref="R34:R38">
    <cfRule type="expression" dxfId="0" priority="20">
      <formula>IF($G34&lt;&gt;"",1,0)</formula>
    </cfRule>
  </conditionalFormatting>
  <dataValidations count="7">
    <dataValidation type="custom" allowBlank="1" showInputMessage="1" showErrorMessage="1" errorTitle="DİKKAT&quot;" error="Ek Belge olarak işaretlediğinizin alanını yazınız." sqref="S34:V38">
      <formula1>IF(AA34="x",1,0)</formula1>
    </dataValidation>
    <dataValidation type="custom" allowBlank="1" showInputMessage="1" showErrorMessage="1" errorTitle="DİKKAT!" error="Önce &quot;SEÇİM&quot; alanını doldurunuz._x000a_Sonra, Seçim yaptığınız Eğitim/Belge durumunuzun Bölümü yazınız._x000a_Tek Seçim yapınız." sqref="Q20:Q30">
      <formula1>IF(AA20="X",1,0)</formula1>
    </dataValidation>
    <dataValidation type="custom" allowBlank="1" showInputMessage="1" showErrorMessage="1" errorTitle="DİKKAT!" error="Önce İş Durumunuzu işaretleyiniz, sonra çalıştığınız kurum/şirket adı yazınız._x000a_Tek Seçim yapınız." sqref="O41:V45">
      <formula1>IF(AA41="x",1,0)</formula1>
    </dataValidation>
    <dataValidation type="custom" allowBlank="1" showInputMessage="1" showErrorMessage="1" errorTitle="DİKKAT!" error="Önce &quot;SEÇİM&quot; alanını doldurunuz._x000a_Sonra, Seçim yaptığınız Eğitim/Belge durumunuzun Bölümü yazınız._x000a_Tek Seçim yapınız." sqref="R19:V30">
      <formula1>IF(AA19="X",1,0)</formula1>
    </dataValidation>
    <dataValidation type="custom" showInputMessage="1" showErrorMessage="1" errorTitle="Tek Seçim Yapınız!" error="Alanınızla ilgili Eğitim/Belge durumunda tek seçim yapınız." sqref="G19:G30">
      <formula1>IF($AA$18&gt;1,0,1)</formula1>
    </dataValidation>
    <dataValidation type="whole" allowBlank="1" showInputMessage="1" showErrorMessage="1" errorTitle="SAYI DEĞERİ GİRİNİZ!" sqref="Q16:T16">
      <formula1>0</formula1>
      <formula2>10000</formula2>
    </dataValidation>
    <dataValidation type="custom" showInputMessage="1" showErrorMessage="1" errorTitle="Tek Seçim Yapınız!" error="Çalışma Durumunuzdan tek seçim yapınız." sqref="G41:G45">
      <formula1>IF($AA$40&gt;1,0,1)</formula1>
    </dataValidation>
  </dataValidations>
  <pageMargins left="0" right="0" top="0" bottom="0" header="0" footer="0"/>
  <pageSetup paperSize="9" scale="81" orientation="portrait" blackAndWhite="1"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122"/>
  <sheetViews>
    <sheetView showGridLines="0" workbookViewId="0">
      <pane ySplit="1" topLeftCell="A2" activePane="bottomLeft" state="frozenSplit"/>
      <selection pane="bottomLeft" activeCell="C1" sqref="C1:D112"/>
    </sheetView>
  </sheetViews>
  <sheetFormatPr defaultRowHeight="15" x14ac:dyDescent="0.25"/>
  <cols>
    <col min="1" max="1" width="7.42578125" style="70" customWidth="1"/>
    <col min="2" max="2" width="31.7109375" style="75" customWidth="1"/>
    <col min="3" max="3" width="7.7109375" style="71" customWidth="1"/>
    <col min="4" max="4" width="43.5703125" style="80" customWidth="1"/>
    <col min="5" max="5" width="37.140625" style="76" customWidth="1"/>
    <col min="6" max="16384" width="9.140625" style="70"/>
  </cols>
  <sheetData>
    <row r="1" spans="2:5" ht="15.75" x14ac:dyDescent="0.25">
      <c r="B1" s="73" t="s">
        <v>166</v>
      </c>
      <c r="C1" s="72" t="s">
        <v>159</v>
      </c>
      <c r="D1" s="81" t="s">
        <v>158</v>
      </c>
      <c r="E1" s="77" t="str">
        <f>C1&amp;"-"&amp;D1</f>
        <v>&gt;&gt;&gt;KOD&lt;&lt;&lt;-&gt;&gt;&gt; K U R S L A R &lt;&lt;&lt;</v>
      </c>
    </row>
    <row r="2" spans="2:5" hidden="1" x14ac:dyDescent="0.25">
      <c r="B2" s="74" t="s">
        <v>43</v>
      </c>
      <c r="C2" s="82">
        <v>1</v>
      </c>
      <c r="D2" s="92" t="s">
        <v>77</v>
      </c>
      <c r="E2" s="78" t="str">
        <f t="shared" ref="E2:E65" si="0">C2&amp;"-"&amp;D2</f>
        <v>1-Bilgisayar Kullanımı Kursları</v>
      </c>
    </row>
    <row r="3" spans="2:5" hidden="1" x14ac:dyDescent="0.25">
      <c r="B3" s="74" t="s">
        <v>43</v>
      </c>
      <c r="C3" s="82">
        <v>2</v>
      </c>
      <c r="D3" s="92" t="s">
        <v>78</v>
      </c>
      <c r="E3" s="78" t="str">
        <f t="shared" si="0"/>
        <v>2-Bilgisayar Programcılığı Kursları</v>
      </c>
    </row>
    <row r="4" spans="2:5" hidden="1" x14ac:dyDescent="0.25">
      <c r="B4" s="74" t="s">
        <v>43</v>
      </c>
      <c r="C4" s="82">
        <v>3</v>
      </c>
      <c r="D4" s="92" t="s">
        <v>87</v>
      </c>
      <c r="E4" s="78" t="str">
        <f t="shared" si="0"/>
        <v>3-Web Tasarım Kursları</v>
      </c>
    </row>
    <row r="5" spans="2:5" hidden="1" x14ac:dyDescent="0.25">
      <c r="B5" s="74" t="s">
        <v>42</v>
      </c>
      <c r="C5" s="82">
        <v>4</v>
      </c>
      <c r="D5" s="93" t="s">
        <v>91</v>
      </c>
      <c r="E5" s="78" t="str">
        <f t="shared" si="0"/>
        <v>4-Dekoratif El Sanatları Kursları</v>
      </c>
    </row>
    <row r="6" spans="2:5" hidden="1" x14ac:dyDescent="0.25">
      <c r="B6" s="74" t="s">
        <v>42</v>
      </c>
      <c r="C6" s="82">
        <v>5</v>
      </c>
      <c r="D6" s="93" t="s">
        <v>92</v>
      </c>
      <c r="E6" s="78" t="str">
        <f t="shared" si="0"/>
        <v>5-El ve Makina Nakışı Kursları</v>
      </c>
    </row>
    <row r="7" spans="2:5" hidden="1" x14ac:dyDescent="0.25">
      <c r="B7" s="74" t="s">
        <v>42</v>
      </c>
      <c r="C7" s="82">
        <v>6</v>
      </c>
      <c r="D7" s="93" t="s">
        <v>93</v>
      </c>
      <c r="E7" s="78" t="str">
        <f t="shared" si="0"/>
        <v>6-Endüstriyel Örgü Kursları</v>
      </c>
    </row>
    <row r="8" spans="2:5" hidden="1" x14ac:dyDescent="0.25">
      <c r="B8" s="74" t="s">
        <v>42</v>
      </c>
      <c r="C8" s="82">
        <v>7</v>
      </c>
      <c r="D8" s="93" t="s">
        <v>94</v>
      </c>
      <c r="E8" s="78" t="str">
        <f t="shared" si="0"/>
        <v>7-Ev Tekstili ve Ev Dekorasyon Kursları</v>
      </c>
    </row>
    <row r="9" spans="2:5" hidden="1" x14ac:dyDescent="0.25">
      <c r="B9" s="74" t="s">
        <v>44</v>
      </c>
      <c r="C9" s="82">
        <v>8</v>
      </c>
      <c r="D9" s="79" t="s">
        <v>100</v>
      </c>
      <c r="E9" s="78" t="str">
        <f t="shared" si="0"/>
        <v>8-Deri Giyim Kursları</v>
      </c>
    </row>
    <row r="10" spans="2:5" hidden="1" x14ac:dyDescent="0.25">
      <c r="B10" s="74" t="s">
        <v>44</v>
      </c>
      <c r="C10" s="82">
        <v>9</v>
      </c>
      <c r="D10" s="79" t="s">
        <v>99</v>
      </c>
      <c r="E10" s="78" t="str">
        <f t="shared" si="0"/>
        <v>9-Kadın Giyim Kursları</v>
      </c>
    </row>
    <row r="11" spans="2:5" hidden="1" x14ac:dyDescent="0.25">
      <c r="B11" s="74" t="s">
        <v>40</v>
      </c>
      <c r="C11" s="82">
        <v>10</v>
      </c>
      <c r="D11" s="94" t="s">
        <v>112</v>
      </c>
      <c r="E11" s="78" t="str">
        <f t="shared" si="0"/>
        <v>10-Bağlama Eğitimi Kursu</v>
      </c>
    </row>
    <row r="12" spans="2:5" hidden="1" x14ac:dyDescent="0.25">
      <c r="B12" s="74" t="s">
        <v>40</v>
      </c>
      <c r="C12" s="82">
        <v>11</v>
      </c>
      <c r="D12" s="94" t="s">
        <v>113</v>
      </c>
      <c r="E12" s="78" t="str">
        <f t="shared" si="0"/>
        <v>11-Gitar Eğitimi Kursu</v>
      </c>
    </row>
    <row r="13" spans="2:5" hidden="1" x14ac:dyDescent="0.25">
      <c r="B13" s="74" t="s">
        <v>40</v>
      </c>
      <c r="C13" s="82">
        <v>12</v>
      </c>
      <c r="D13" s="94" t="s">
        <v>114</v>
      </c>
      <c r="E13" s="78" t="str">
        <f t="shared" si="0"/>
        <v>12-Keman Eğitimi Kursu</v>
      </c>
    </row>
    <row r="14" spans="2:5" hidden="1" x14ac:dyDescent="0.25">
      <c r="B14" s="74" t="s">
        <v>40</v>
      </c>
      <c r="C14" s="82">
        <v>13</v>
      </c>
      <c r="D14" s="94" t="s">
        <v>115</v>
      </c>
      <c r="E14" s="78" t="str">
        <f t="shared" si="0"/>
        <v>13-Ney Eğitimi Kursu</v>
      </c>
    </row>
    <row r="15" spans="2:5" hidden="1" x14ac:dyDescent="0.25">
      <c r="B15" s="74" t="s">
        <v>40</v>
      </c>
      <c r="C15" s="82">
        <v>14</v>
      </c>
      <c r="D15" s="94" t="s">
        <v>116</v>
      </c>
      <c r="E15" s="78" t="str">
        <f t="shared" si="0"/>
        <v>14-Piyano Eğitimi Kursu</v>
      </c>
    </row>
    <row r="16" spans="2:5" hidden="1" x14ac:dyDescent="0.25">
      <c r="B16" s="74" t="s">
        <v>40</v>
      </c>
      <c r="C16" s="82">
        <v>15</v>
      </c>
      <c r="D16" s="94" t="s">
        <v>117</v>
      </c>
      <c r="E16" s="78" t="str">
        <f t="shared" si="0"/>
        <v>15-Ses Eğitimi Kursları</v>
      </c>
    </row>
    <row r="17" spans="2:5" hidden="1" x14ac:dyDescent="0.25">
      <c r="B17" s="74" t="s">
        <v>40</v>
      </c>
      <c r="C17" s="82">
        <v>16</v>
      </c>
      <c r="D17" s="94" t="s">
        <v>118</v>
      </c>
      <c r="E17" s="78" t="str">
        <f t="shared" si="0"/>
        <v>16-Tiyatro Eğitimi Kursu</v>
      </c>
    </row>
    <row r="18" spans="2:5" hidden="1" x14ac:dyDescent="0.25">
      <c r="B18" s="74" t="s">
        <v>40</v>
      </c>
      <c r="C18" s="82">
        <v>17</v>
      </c>
      <c r="D18" s="94" t="s">
        <v>5</v>
      </c>
      <c r="E18" s="78" t="str">
        <f t="shared" si="0"/>
        <v>17-Türk Halk Oyunları Kursları</v>
      </c>
    </row>
    <row r="19" spans="2:5" hidden="1" x14ac:dyDescent="0.25">
      <c r="B19" s="74" t="s">
        <v>41</v>
      </c>
      <c r="C19" s="82">
        <v>18</v>
      </c>
      <c r="D19" s="95" t="s">
        <v>121</v>
      </c>
      <c r="E19" s="78" t="str">
        <f t="shared" si="0"/>
        <v>18-Atletizm Kursu</v>
      </c>
    </row>
    <row r="20" spans="2:5" hidden="1" x14ac:dyDescent="0.25">
      <c r="B20" s="74" t="s">
        <v>41</v>
      </c>
      <c r="C20" s="82">
        <v>19</v>
      </c>
      <c r="D20" s="95" t="s">
        <v>122</v>
      </c>
      <c r="E20" s="78" t="str">
        <f t="shared" si="0"/>
        <v>19-Badminton Kursu</v>
      </c>
    </row>
    <row r="21" spans="2:5" hidden="1" x14ac:dyDescent="0.25">
      <c r="B21" s="74" t="s">
        <v>41</v>
      </c>
      <c r="C21" s="82">
        <v>20</v>
      </c>
      <c r="D21" s="95" t="s">
        <v>123</v>
      </c>
      <c r="E21" s="78" t="str">
        <f t="shared" si="0"/>
        <v>20-Basketbol Kursları</v>
      </c>
    </row>
    <row r="22" spans="2:5" hidden="1" x14ac:dyDescent="0.25">
      <c r="B22" s="74" t="s">
        <v>41</v>
      </c>
      <c r="C22" s="82">
        <v>21</v>
      </c>
      <c r="D22" s="95" t="s">
        <v>172</v>
      </c>
      <c r="E22" s="78" t="str">
        <f t="shared" si="0"/>
        <v>21-Boks Kursları</v>
      </c>
    </row>
    <row r="23" spans="2:5" hidden="1" x14ac:dyDescent="0.25">
      <c r="B23" s="74" t="s">
        <v>41</v>
      </c>
      <c r="C23" s="82">
        <v>22</v>
      </c>
      <c r="D23" s="95" t="s">
        <v>124</v>
      </c>
      <c r="E23" s="78" t="str">
        <f t="shared" si="0"/>
        <v>22-Bilardo Kursları</v>
      </c>
    </row>
    <row r="24" spans="2:5" x14ac:dyDescent="0.25">
      <c r="B24" s="74" t="s">
        <v>41</v>
      </c>
      <c r="C24" s="82">
        <v>23</v>
      </c>
      <c r="D24" s="79" t="s">
        <v>125</v>
      </c>
      <c r="E24" s="78" t="str">
        <f t="shared" si="0"/>
        <v>23-Dart Kursları</v>
      </c>
    </row>
    <row r="25" spans="2:5" hidden="1" x14ac:dyDescent="0.25">
      <c r="B25" s="74" t="s">
        <v>41</v>
      </c>
      <c r="C25" s="82">
        <v>24</v>
      </c>
      <c r="D25" s="79" t="s">
        <v>126</v>
      </c>
      <c r="E25" s="78" t="str">
        <f t="shared" si="0"/>
        <v>24-Eskrim Kursları</v>
      </c>
    </row>
    <row r="26" spans="2:5" hidden="1" x14ac:dyDescent="0.25">
      <c r="B26" s="74" t="s">
        <v>41</v>
      </c>
      <c r="C26" s="82">
        <v>25</v>
      </c>
      <c r="D26" s="79" t="s">
        <v>127</v>
      </c>
      <c r="E26" s="78" t="str">
        <f t="shared" si="0"/>
        <v>25-Fitness Kursları</v>
      </c>
    </row>
    <row r="27" spans="2:5" hidden="1" x14ac:dyDescent="0.25">
      <c r="B27" s="74" t="s">
        <v>41</v>
      </c>
      <c r="C27" s="82">
        <v>26</v>
      </c>
      <c r="D27" s="79" t="s">
        <v>128</v>
      </c>
      <c r="E27" s="78" t="str">
        <f t="shared" si="0"/>
        <v>26-Futbol Kursları</v>
      </c>
    </row>
    <row r="28" spans="2:5" hidden="1" x14ac:dyDescent="0.25">
      <c r="B28" s="74" t="s">
        <v>41</v>
      </c>
      <c r="C28" s="82">
        <v>27</v>
      </c>
      <c r="D28" s="79" t="s">
        <v>129</v>
      </c>
      <c r="E28" s="78" t="str">
        <f t="shared" si="0"/>
        <v>27-Güreş Kursları</v>
      </c>
    </row>
    <row r="29" spans="2:5" hidden="1" x14ac:dyDescent="0.25">
      <c r="B29" s="74" t="s">
        <v>41</v>
      </c>
      <c r="C29" s="82">
        <v>28</v>
      </c>
      <c r="D29" s="79" t="s">
        <v>130</v>
      </c>
      <c r="E29" s="78" t="str">
        <f t="shared" si="0"/>
        <v>28-Halter Kursları</v>
      </c>
    </row>
    <row r="30" spans="2:5" hidden="1" x14ac:dyDescent="0.25">
      <c r="B30" s="74" t="s">
        <v>41</v>
      </c>
      <c r="C30" s="82">
        <v>29</v>
      </c>
      <c r="D30" s="79" t="s">
        <v>131</v>
      </c>
      <c r="E30" s="78" t="str">
        <f t="shared" si="0"/>
        <v>29-Hentbol Kursları</v>
      </c>
    </row>
    <row r="31" spans="2:5" hidden="1" x14ac:dyDescent="0.25">
      <c r="B31" s="74" t="s">
        <v>41</v>
      </c>
      <c r="C31" s="82">
        <v>30</v>
      </c>
      <c r="D31" s="79" t="s">
        <v>132</v>
      </c>
      <c r="E31" s="78" t="str">
        <f t="shared" si="0"/>
        <v>30-Judo Kursları</v>
      </c>
    </row>
    <row r="32" spans="2:5" hidden="1" x14ac:dyDescent="0.25">
      <c r="B32" s="74" t="s">
        <v>41</v>
      </c>
      <c r="C32" s="82">
        <v>31</v>
      </c>
      <c r="D32" s="79" t="s">
        <v>133</v>
      </c>
      <c r="E32" s="78" t="str">
        <f t="shared" si="0"/>
        <v>31-Karete Kursları</v>
      </c>
    </row>
    <row r="33" spans="2:5" x14ac:dyDescent="0.25">
      <c r="B33" s="74" t="s">
        <v>41</v>
      </c>
      <c r="C33" s="82">
        <v>32</v>
      </c>
      <c r="D33" s="79" t="s">
        <v>134</v>
      </c>
      <c r="E33" s="78" t="str">
        <f t="shared" si="0"/>
        <v>32-Kick Boks Kursları</v>
      </c>
    </row>
    <row r="34" spans="2:5" hidden="1" x14ac:dyDescent="0.25">
      <c r="B34" s="74" t="s">
        <v>41</v>
      </c>
      <c r="C34" s="82">
        <v>33</v>
      </c>
      <c r="D34" s="79" t="s">
        <v>135</v>
      </c>
      <c r="E34" s="78" t="str">
        <f t="shared" si="0"/>
        <v>33-Masa Tenisi Kursları</v>
      </c>
    </row>
    <row r="35" spans="2:5" hidden="1" x14ac:dyDescent="0.25">
      <c r="B35" s="74" t="s">
        <v>41</v>
      </c>
      <c r="C35" s="82">
        <v>34</v>
      </c>
      <c r="D35" s="79" t="s">
        <v>136</v>
      </c>
      <c r="E35" s="78" t="str">
        <f t="shared" si="0"/>
        <v>34-Muay Thai Kursları</v>
      </c>
    </row>
    <row r="36" spans="2:5" hidden="1" x14ac:dyDescent="0.25">
      <c r="B36" s="74" t="s">
        <v>41</v>
      </c>
      <c r="C36" s="82">
        <v>35</v>
      </c>
      <c r="D36" s="79" t="s">
        <v>137</v>
      </c>
      <c r="E36" s="78" t="str">
        <f t="shared" si="0"/>
        <v>35-Pilates Kursları</v>
      </c>
    </row>
    <row r="37" spans="2:5" hidden="1" x14ac:dyDescent="0.25">
      <c r="B37" s="74" t="s">
        <v>41</v>
      </c>
      <c r="C37" s="82">
        <v>36</v>
      </c>
      <c r="D37" s="79" t="s">
        <v>138</v>
      </c>
      <c r="E37" s="78" t="str">
        <f t="shared" si="0"/>
        <v>36-Satranç Kursları</v>
      </c>
    </row>
    <row r="38" spans="2:5" hidden="1" x14ac:dyDescent="0.25">
      <c r="B38" s="74" t="s">
        <v>41</v>
      </c>
      <c r="C38" s="82">
        <v>37</v>
      </c>
      <c r="D38" s="79" t="s">
        <v>139</v>
      </c>
      <c r="E38" s="78" t="str">
        <f t="shared" si="0"/>
        <v>37-Step-Aerobik Kursları</v>
      </c>
    </row>
    <row r="39" spans="2:5" hidden="1" x14ac:dyDescent="0.25">
      <c r="B39" s="74" t="s">
        <v>41</v>
      </c>
      <c r="C39" s="82">
        <v>38</v>
      </c>
      <c r="D39" s="79" t="s">
        <v>140</v>
      </c>
      <c r="E39" s="78" t="str">
        <f t="shared" si="0"/>
        <v>38-Taekwondo Kursları</v>
      </c>
    </row>
    <row r="40" spans="2:5" hidden="1" x14ac:dyDescent="0.25">
      <c r="B40" s="74" t="s">
        <v>41</v>
      </c>
      <c r="C40" s="82">
        <v>39</v>
      </c>
      <c r="D40" s="79" t="s">
        <v>141</v>
      </c>
      <c r="E40" s="78" t="str">
        <f t="shared" si="0"/>
        <v>39-Tenis Kursları</v>
      </c>
    </row>
    <row r="41" spans="2:5" hidden="1" x14ac:dyDescent="0.25">
      <c r="B41" s="74" t="s">
        <v>41</v>
      </c>
      <c r="C41" s="82">
        <v>40</v>
      </c>
      <c r="D41" s="79" t="s">
        <v>142</v>
      </c>
      <c r="E41" s="78" t="str">
        <f t="shared" si="0"/>
        <v>40-Voleybol Kursları</v>
      </c>
    </row>
    <row r="42" spans="2:5" hidden="1" x14ac:dyDescent="0.25">
      <c r="B42" s="74" t="s">
        <v>41</v>
      </c>
      <c r="C42" s="82">
        <v>41</v>
      </c>
      <c r="D42" s="79" t="s">
        <v>143</v>
      </c>
      <c r="E42" s="78" t="str">
        <f t="shared" si="0"/>
        <v>41-Wushu Kursları</v>
      </c>
    </row>
    <row r="43" spans="2:5" hidden="1" x14ac:dyDescent="0.25">
      <c r="B43" s="74" t="s">
        <v>41</v>
      </c>
      <c r="C43" s="82">
        <v>42</v>
      </c>
      <c r="D43" s="79" t="s">
        <v>144</v>
      </c>
      <c r="E43" s="78" t="str">
        <f t="shared" si="0"/>
        <v>42-Yelken Kursları</v>
      </c>
    </row>
    <row r="44" spans="2:5" hidden="1" x14ac:dyDescent="0.25">
      <c r="B44" s="74" t="s">
        <v>41</v>
      </c>
      <c r="C44" s="82">
        <v>43</v>
      </c>
      <c r="D44" s="79" t="s">
        <v>145</v>
      </c>
      <c r="E44" s="78" t="str">
        <f t="shared" si="0"/>
        <v>43-Yüzme Kursları</v>
      </c>
    </row>
    <row r="45" spans="2:5" hidden="1" x14ac:dyDescent="0.25">
      <c r="B45" s="74" t="s">
        <v>45</v>
      </c>
      <c r="C45" s="82">
        <v>44</v>
      </c>
      <c r="D45" s="79" t="s">
        <v>147</v>
      </c>
      <c r="E45" s="78" t="str">
        <f t="shared" si="0"/>
        <v>44-Almanca Kursları</v>
      </c>
    </row>
    <row r="46" spans="2:5" hidden="1" x14ac:dyDescent="0.25">
      <c r="B46" s="74" t="s">
        <v>45</v>
      </c>
      <c r="C46" s="82">
        <v>45</v>
      </c>
      <c r="D46" s="79" t="s">
        <v>148</v>
      </c>
      <c r="E46" s="78" t="str">
        <f t="shared" si="0"/>
        <v>45-Fransızca Kursları</v>
      </c>
    </row>
    <row r="47" spans="2:5" hidden="1" x14ac:dyDescent="0.25">
      <c r="B47" s="74" t="s">
        <v>45</v>
      </c>
      <c r="C47" s="82">
        <v>46</v>
      </c>
      <c r="D47" s="79" t="s">
        <v>149</v>
      </c>
      <c r="E47" s="78" t="str">
        <f t="shared" si="0"/>
        <v>46-İngilizce Kursları</v>
      </c>
    </row>
    <row r="48" spans="2:5" hidden="1" x14ac:dyDescent="0.25">
      <c r="B48" s="74" t="s">
        <v>152</v>
      </c>
      <c r="C48" s="82">
        <v>47</v>
      </c>
      <c r="D48" s="79" t="s">
        <v>81</v>
      </c>
      <c r="E48" s="78" t="str">
        <f t="shared" si="0"/>
        <v>47-Çini İşlemeciliği Kursları</v>
      </c>
    </row>
    <row r="49" spans="2:5" hidden="1" x14ac:dyDescent="0.25">
      <c r="B49" s="74" t="s">
        <v>152</v>
      </c>
      <c r="C49" s="82">
        <v>48</v>
      </c>
      <c r="D49" s="79" t="s">
        <v>80</v>
      </c>
      <c r="E49" s="78" t="str">
        <f t="shared" si="0"/>
        <v>48-Cam Şekillendirme Kursları</v>
      </c>
    </row>
    <row r="50" spans="2:5" hidden="1" x14ac:dyDescent="0.25">
      <c r="B50" s="74" t="s">
        <v>152</v>
      </c>
      <c r="C50" s="82">
        <v>49</v>
      </c>
      <c r="D50" s="79" t="s">
        <v>96</v>
      </c>
      <c r="E50" s="78" t="str">
        <f t="shared" si="0"/>
        <v>49-Ebru Kursu</v>
      </c>
    </row>
    <row r="51" spans="2:5" hidden="1" x14ac:dyDescent="0.25">
      <c r="B51" s="74" t="s">
        <v>152</v>
      </c>
      <c r="C51" s="82">
        <v>50</v>
      </c>
      <c r="D51" s="79" t="s">
        <v>95</v>
      </c>
      <c r="E51" s="78" t="str">
        <f t="shared" si="0"/>
        <v>50-Ciltleme Kursları</v>
      </c>
    </row>
    <row r="52" spans="2:5" hidden="1" x14ac:dyDescent="0.25">
      <c r="B52" s="74" t="s">
        <v>152</v>
      </c>
      <c r="C52" s="82">
        <v>51</v>
      </c>
      <c r="D52" s="79" t="s">
        <v>97</v>
      </c>
      <c r="E52" s="78" t="str">
        <f t="shared" si="0"/>
        <v>51-Hüsn-i Hat Kursu</v>
      </c>
    </row>
    <row r="53" spans="2:5" hidden="1" x14ac:dyDescent="0.25">
      <c r="B53" s="74" t="s">
        <v>152</v>
      </c>
      <c r="C53" s="82">
        <v>52</v>
      </c>
      <c r="D53" s="79" t="s">
        <v>98</v>
      </c>
      <c r="E53" s="78" t="str">
        <f t="shared" si="0"/>
        <v>52-Tezhip Kursu</v>
      </c>
    </row>
    <row r="54" spans="2:5" hidden="1" x14ac:dyDescent="0.25">
      <c r="B54" s="74"/>
      <c r="C54" s="82">
        <v>53</v>
      </c>
      <c r="D54" s="79" t="s">
        <v>83</v>
      </c>
      <c r="E54" s="78" t="str">
        <f t="shared" si="0"/>
        <v>53-Adli Takip İşleri Kursları</v>
      </c>
    </row>
    <row r="55" spans="2:5" hidden="1" x14ac:dyDescent="0.25">
      <c r="B55" s="74"/>
      <c r="C55" s="82">
        <v>54</v>
      </c>
      <c r="D55" s="79" t="s">
        <v>0</v>
      </c>
      <c r="E55" s="78" t="str">
        <f t="shared" si="0"/>
        <v>54-Ahşap Hazırlama Kursları</v>
      </c>
    </row>
    <row r="56" spans="2:5" hidden="1" x14ac:dyDescent="0.25">
      <c r="B56" s="74"/>
      <c r="C56" s="82">
        <v>55</v>
      </c>
      <c r="D56" s="79" t="s">
        <v>85</v>
      </c>
      <c r="E56" s="78" t="str">
        <f t="shared" si="0"/>
        <v>55-Arapça Gramer Öğretimi Kursları</v>
      </c>
    </row>
    <row r="57" spans="2:5" hidden="1" x14ac:dyDescent="0.25">
      <c r="B57" s="74"/>
      <c r="C57" s="82">
        <v>56</v>
      </c>
      <c r="D57" s="79" t="s">
        <v>86</v>
      </c>
      <c r="E57" s="78" t="str">
        <f t="shared" si="0"/>
        <v>56-Arı Yetiştiriciliği Kursları</v>
      </c>
    </row>
    <row r="58" spans="2:5" hidden="1" x14ac:dyDescent="0.25">
      <c r="B58" s="74"/>
      <c r="C58" s="82">
        <v>57</v>
      </c>
      <c r="D58" s="79" t="s">
        <v>7</v>
      </c>
      <c r="E58" s="78" t="str">
        <f t="shared" si="0"/>
        <v>57-Aşçılık-Pastacılık Kursları</v>
      </c>
    </row>
    <row r="59" spans="2:5" hidden="1" x14ac:dyDescent="0.25">
      <c r="B59" s="74"/>
      <c r="C59" s="82">
        <v>58</v>
      </c>
      <c r="D59" s="79" t="s">
        <v>88</v>
      </c>
      <c r="E59" s="78" t="str">
        <f t="shared" si="0"/>
        <v>58-Büro Yönetimi ve Sekreterliği Alanı Kursları</v>
      </c>
    </row>
    <row r="60" spans="2:5" hidden="1" x14ac:dyDescent="0.25">
      <c r="B60" s="74"/>
      <c r="C60" s="82">
        <v>59</v>
      </c>
      <c r="D60" s="79" t="s">
        <v>84</v>
      </c>
      <c r="E60" s="78" t="str">
        <f t="shared" si="0"/>
        <v>59-Çocuk Gelişimi ve Eğitimi Kursları</v>
      </c>
    </row>
    <row r="61" spans="2:5" hidden="1" x14ac:dyDescent="0.25">
      <c r="B61" s="74"/>
      <c r="C61" s="82">
        <v>60</v>
      </c>
      <c r="D61" s="79" t="s">
        <v>90</v>
      </c>
      <c r="E61" s="78" t="str">
        <f t="shared" si="0"/>
        <v>60-Çöp Toplama Personel Eğitimi Kursu</v>
      </c>
    </row>
    <row r="62" spans="2:5" hidden="1" x14ac:dyDescent="0.25">
      <c r="B62" s="74"/>
      <c r="C62" s="82">
        <v>61</v>
      </c>
      <c r="D62" s="79" t="s">
        <v>102</v>
      </c>
      <c r="E62" s="78" t="str">
        <f t="shared" si="0"/>
        <v>61-Diksiyon Kursu</v>
      </c>
    </row>
    <row r="63" spans="2:5" hidden="1" x14ac:dyDescent="0.25">
      <c r="B63" s="74"/>
      <c r="C63" s="82">
        <v>62</v>
      </c>
      <c r="D63" s="79" t="s">
        <v>1</v>
      </c>
      <c r="E63" s="78" t="str">
        <f t="shared" si="0"/>
        <v>62-Gıda Teknolojileri Kursları</v>
      </c>
    </row>
    <row r="64" spans="2:5" hidden="1" x14ac:dyDescent="0.25">
      <c r="B64" s="74"/>
      <c r="C64" s="82">
        <v>63</v>
      </c>
      <c r="D64" s="79" t="s">
        <v>101</v>
      </c>
      <c r="E64" s="78" t="str">
        <f t="shared" si="0"/>
        <v>63-Grafik Desen Eğitimi Kursları</v>
      </c>
    </row>
    <row r="65" spans="2:5" hidden="1" x14ac:dyDescent="0.25">
      <c r="B65" s="74"/>
      <c r="C65" s="82">
        <v>64</v>
      </c>
      <c r="D65" s="79" t="s">
        <v>103</v>
      </c>
      <c r="E65" s="78" t="str">
        <f t="shared" si="0"/>
        <v>64-Güzellik ve Bakım Hizmet Alanı Kursları</v>
      </c>
    </row>
    <row r="66" spans="2:5" hidden="1" x14ac:dyDescent="0.25">
      <c r="B66" s="74"/>
      <c r="C66" s="82">
        <v>65</v>
      </c>
      <c r="D66" s="79" t="s">
        <v>120</v>
      </c>
      <c r="E66" s="78" t="str">
        <f t="shared" ref="E66:E121" si="1">C66&amp;"-"&amp;D66</f>
        <v>65-İlk Yardım Eğitimi Kursları</v>
      </c>
    </row>
    <row r="67" spans="2:5" hidden="1" x14ac:dyDescent="0.25">
      <c r="B67" s="74"/>
      <c r="C67" s="82">
        <v>66</v>
      </c>
      <c r="D67" s="79" t="s">
        <v>79</v>
      </c>
      <c r="E67" s="78" t="str">
        <f t="shared" si="1"/>
        <v>66-İş Güvenliği Kursları</v>
      </c>
    </row>
    <row r="68" spans="2:5" hidden="1" x14ac:dyDescent="0.25">
      <c r="B68" s="74"/>
      <c r="C68" s="82">
        <v>67</v>
      </c>
      <c r="D68" s="79" t="s">
        <v>107</v>
      </c>
      <c r="E68" s="78" t="str">
        <f t="shared" si="1"/>
        <v>67-İş ve Sosyal Hayatta İletişim Kursları</v>
      </c>
    </row>
    <row r="69" spans="2:5" hidden="1" x14ac:dyDescent="0.25">
      <c r="B69" s="74"/>
      <c r="C69" s="82">
        <v>68</v>
      </c>
      <c r="D69" s="79" t="s">
        <v>106</v>
      </c>
      <c r="E69" s="78" t="str">
        <f t="shared" si="1"/>
        <v>68-İşaret Dili ve Eğitimi Kursları</v>
      </c>
    </row>
    <row r="70" spans="2:5" hidden="1" x14ac:dyDescent="0.25">
      <c r="B70" s="74"/>
      <c r="C70" s="82">
        <v>69</v>
      </c>
      <c r="D70" s="79" t="s">
        <v>108</v>
      </c>
      <c r="E70" s="78" t="str">
        <f t="shared" si="1"/>
        <v>69-Kişisel Gelişim ve Eğitim Kursları</v>
      </c>
    </row>
    <row r="71" spans="2:5" hidden="1" x14ac:dyDescent="0.25">
      <c r="B71" s="74"/>
      <c r="C71" s="82">
        <v>70</v>
      </c>
      <c r="D71" s="79" t="s">
        <v>3</v>
      </c>
      <c r="E71" s="78" t="str">
        <f t="shared" si="1"/>
        <v>70-Konaklama ve Seyahat Elemanı Yetiştirme Kursları</v>
      </c>
    </row>
    <row r="72" spans="2:5" hidden="1" x14ac:dyDescent="0.25">
      <c r="B72" s="74"/>
      <c r="C72" s="82">
        <v>71</v>
      </c>
      <c r="D72" s="79" t="s">
        <v>153</v>
      </c>
      <c r="E72" s="78" t="str">
        <f t="shared" si="1"/>
        <v>71-Kur'an Öğreticiliği Kursları</v>
      </c>
    </row>
    <row r="73" spans="2:5" hidden="1" x14ac:dyDescent="0.25">
      <c r="B73" s="74"/>
      <c r="C73" s="82">
        <v>72</v>
      </c>
      <c r="D73" s="79" t="s">
        <v>110</v>
      </c>
      <c r="E73" s="78" t="str">
        <f t="shared" si="1"/>
        <v>72-Kuyumculuk Teknolojisi Kursları</v>
      </c>
    </row>
    <row r="74" spans="2:5" hidden="1" x14ac:dyDescent="0.25">
      <c r="B74" s="74"/>
      <c r="C74" s="82">
        <v>73</v>
      </c>
      <c r="D74" s="79" t="s">
        <v>109</v>
      </c>
      <c r="E74" s="78" t="str">
        <f t="shared" si="1"/>
        <v>73-Liderlik Eğitimi Kursu</v>
      </c>
    </row>
    <row r="75" spans="2:5" hidden="1" x14ac:dyDescent="0.25">
      <c r="B75" s="74"/>
      <c r="C75" s="82">
        <v>74</v>
      </c>
      <c r="D75" s="79" t="s">
        <v>104</v>
      </c>
      <c r="E75" s="78" t="str">
        <f t="shared" si="1"/>
        <v>74-Masör-Masöz Kursu</v>
      </c>
    </row>
    <row r="76" spans="2:5" hidden="1" x14ac:dyDescent="0.25">
      <c r="B76" s="74"/>
      <c r="C76" s="82">
        <v>75</v>
      </c>
      <c r="D76" s="79" t="s">
        <v>4</v>
      </c>
      <c r="E76" s="78" t="str">
        <f t="shared" si="1"/>
        <v>75-Muhasebe ve Finansman Kursları</v>
      </c>
    </row>
    <row r="77" spans="2:5" hidden="1" x14ac:dyDescent="0.25">
      <c r="B77" s="74"/>
      <c r="C77" s="82">
        <v>76</v>
      </c>
      <c r="D77" s="79" t="s">
        <v>2</v>
      </c>
      <c r="E77" s="78" t="str">
        <f t="shared" si="1"/>
        <v>76-Müşteri Hizmetleri Elemanı Yetiştirme Kursları</v>
      </c>
    </row>
    <row r="78" spans="2:5" hidden="1" x14ac:dyDescent="0.25">
      <c r="B78" s="74"/>
      <c r="C78" s="82">
        <v>77</v>
      </c>
      <c r="D78" s="79" t="s">
        <v>6</v>
      </c>
      <c r="E78" s="78" t="str">
        <f t="shared" si="1"/>
        <v>77-Okuma-Yazma Kursları</v>
      </c>
    </row>
    <row r="79" spans="2:5" hidden="1" x14ac:dyDescent="0.25">
      <c r="B79" s="74"/>
      <c r="C79" s="82">
        <v>78</v>
      </c>
      <c r="D79" s="79" t="s">
        <v>119</v>
      </c>
      <c r="E79" s="78" t="str">
        <f t="shared" si="1"/>
        <v>78-Pazarlama ve Satış Elemanı Kursları</v>
      </c>
    </row>
    <row r="80" spans="2:5" hidden="1" x14ac:dyDescent="0.25">
      <c r="B80" s="74"/>
      <c r="C80" s="82">
        <v>79</v>
      </c>
      <c r="D80" s="79" t="s">
        <v>151</v>
      </c>
      <c r="E80" s="78" t="str">
        <f t="shared" si="1"/>
        <v>79-Resim Sanatı Eğitimi Alanı Kurslar</v>
      </c>
    </row>
    <row r="81" spans="2:5" hidden="1" x14ac:dyDescent="0.25">
      <c r="B81" s="74"/>
      <c r="C81" s="82">
        <v>80</v>
      </c>
      <c r="D81" s="79" t="s">
        <v>82</v>
      </c>
      <c r="E81" s="78" t="str">
        <f t="shared" si="1"/>
        <v>80-Sosyal Hizmetler Kursları</v>
      </c>
    </row>
    <row r="82" spans="2:5" hidden="1" x14ac:dyDescent="0.25">
      <c r="B82" s="74"/>
      <c r="C82" s="82">
        <v>81</v>
      </c>
      <c r="D82" s="79" t="s">
        <v>89</v>
      </c>
      <c r="E82" s="78" t="str">
        <f t="shared" si="1"/>
        <v>81-Standart Türk Klavyesi Kursu</v>
      </c>
    </row>
    <row r="83" spans="2:5" hidden="1" x14ac:dyDescent="0.25">
      <c r="B83" s="74"/>
      <c r="C83" s="82">
        <v>82</v>
      </c>
      <c r="D83" s="79" t="s">
        <v>146</v>
      </c>
      <c r="E83" s="78" t="str">
        <f t="shared" si="1"/>
        <v>82-Tekstil Ürünü Üreten Makine Kullanıcısı Eğitimi Kursları</v>
      </c>
    </row>
    <row r="84" spans="2:5" hidden="1" x14ac:dyDescent="0.25">
      <c r="B84" s="74"/>
      <c r="C84" s="82">
        <v>83</v>
      </c>
      <c r="D84" s="79" t="s">
        <v>111</v>
      </c>
      <c r="E84" s="78" t="str">
        <f t="shared" si="1"/>
        <v>83-Temel İmalat ve Montaj Elemanı Kursu</v>
      </c>
    </row>
    <row r="85" spans="2:5" hidden="1" x14ac:dyDescent="0.25">
      <c r="B85" s="74"/>
      <c r="C85" s="82">
        <v>84</v>
      </c>
      <c r="D85" s="79" t="s">
        <v>150</v>
      </c>
      <c r="E85" s="78" t="str">
        <f t="shared" si="1"/>
        <v>84-Yabancılar için Türkçe Kursları</v>
      </c>
    </row>
    <row r="86" spans="2:5" hidden="1" x14ac:dyDescent="0.25">
      <c r="B86" s="74"/>
      <c r="C86" s="82">
        <v>85</v>
      </c>
      <c r="D86" s="79" t="s">
        <v>105</v>
      </c>
      <c r="E86" s="78" t="str">
        <f t="shared" si="1"/>
        <v>85-Yaşlı ve Hasta Bakımı Kursları</v>
      </c>
    </row>
    <row r="87" spans="2:5" hidden="1" x14ac:dyDescent="0.25">
      <c r="B87" s="74"/>
      <c r="C87" s="82">
        <v>86</v>
      </c>
      <c r="D87" s="79" t="s">
        <v>8</v>
      </c>
      <c r="E87" s="78" t="str">
        <f t="shared" si="1"/>
        <v>86-Zeka Oyunları Öğreticiliği</v>
      </c>
    </row>
    <row r="88" spans="2:5" hidden="1" x14ac:dyDescent="0.25">
      <c r="B88" s="74"/>
      <c r="C88" s="82">
        <v>87</v>
      </c>
      <c r="D88" s="79" t="s">
        <v>200</v>
      </c>
      <c r="E88" s="78" t="str">
        <f t="shared" si="1"/>
        <v>87-Matematiksel Yetkinlik ve Fen ve Tekn.Tem.Yet.Kursları</v>
      </c>
    </row>
    <row r="89" spans="2:5" x14ac:dyDescent="0.25">
      <c r="B89" s="74" t="s">
        <v>41</v>
      </c>
      <c r="C89" s="82">
        <v>88</v>
      </c>
      <c r="D89" s="79" t="s">
        <v>201</v>
      </c>
      <c r="E89" s="78" t="str">
        <f t="shared" si="1"/>
        <v>88-Bowling Kursları</v>
      </c>
    </row>
    <row r="90" spans="2:5" hidden="1" x14ac:dyDescent="0.25">
      <c r="B90" s="74"/>
      <c r="C90" s="82">
        <v>89</v>
      </c>
      <c r="D90" s="79" t="s">
        <v>202</v>
      </c>
      <c r="E90" s="78" t="str">
        <f t="shared" si="1"/>
        <v>89-KPSS Kursları</v>
      </c>
    </row>
    <row r="91" spans="2:5" hidden="1" x14ac:dyDescent="0.25">
      <c r="B91" s="74"/>
      <c r="C91" s="82">
        <v>90</v>
      </c>
      <c r="D91" s="79" t="s">
        <v>203</v>
      </c>
      <c r="E91" s="78" t="str">
        <f t="shared" si="1"/>
        <v>90-ATICILIK</v>
      </c>
    </row>
    <row r="92" spans="2:5" hidden="1" x14ac:dyDescent="0.25">
      <c r="B92" s="74"/>
      <c r="C92" s="82">
        <v>91</v>
      </c>
      <c r="D92" s="79" t="s">
        <v>204</v>
      </c>
      <c r="E92" s="78" t="str">
        <f t="shared" si="1"/>
        <v>91-ISITMA VE SIHHİ TESİSAT TEKNOLOJİLERİ KURSLARI</v>
      </c>
    </row>
    <row r="93" spans="2:5" hidden="1" x14ac:dyDescent="0.25">
      <c r="B93" s="74"/>
      <c r="C93" s="82">
        <v>92</v>
      </c>
      <c r="D93" s="79" t="s">
        <v>206</v>
      </c>
      <c r="E93" s="78" t="str">
        <f t="shared" si="1"/>
        <v>92-Modern Danslar</v>
      </c>
    </row>
    <row r="94" spans="2:5" hidden="1" x14ac:dyDescent="0.25">
      <c r="B94" s="74"/>
      <c r="C94" s="82">
        <v>93</v>
      </c>
      <c r="D94" s="79" t="s">
        <v>207</v>
      </c>
      <c r="E94" s="78" t="str">
        <f t="shared" si="1"/>
        <v>93-Okçukuk</v>
      </c>
    </row>
    <row r="95" spans="2:5" hidden="1" x14ac:dyDescent="0.25">
      <c r="B95" s="74"/>
      <c r="C95" s="82">
        <v>94</v>
      </c>
      <c r="D95" s="79" t="s">
        <v>208</v>
      </c>
      <c r="E95" s="78" t="str">
        <f t="shared" si="1"/>
        <v>94-Seramik Kursları</v>
      </c>
    </row>
    <row r="96" spans="2:5" hidden="1" x14ac:dyDescent="0.25">
      <c r="B96" s="74"/>
      <c r="C96" s="82">
        <v>95</v>
      </c>
      <c r="D96" s="79" t="s">
        <v>209</v>
      </c>
      <c r="E96" s="78" t="str">
        <f t="shared" si="1"/>
        <v>95-Elektrik Tesisat Kursları</v>
      </c>
    </row>
    <row r="97" spans="2:5" hidden="1" x14ac:dyDescent="0.25">
      <c r="B97" s="74"/>
      <c r="C97" s="82">
        <v>96</v>
      </c>
      <c r="D97" s="79" t="s">
        <v>210</v>
      </c>
      <c r="E97" s="78" t="str">
        <f t="shared" si="1"/>
        <v>96-Curling Kursları</v>
      </c>
    </row>
    <row r="98" spans="2:5" hidden="1" x14ac:dyDescent="0.25">
      <c r="B98" s="74"/>
      <c r="C98" s="82">
        <v>97</v>
      </c>
      <c r="D98" s="79" t="s">
        <v>211</v>
      </c>
      <c r="E98" s="78" t="str">
        <f t="shared" si="1"/>
        <v>97-Osmanlıca</v>
      </c>
    </row>
    <row r="99" spans="2:5" hidden="1" x14ac:dyDescent="0.25">
      <c r="B99" s="74"/>
      <c r="C99" s="82">
        <v>98</v>
      </c>
      <c r="D99" s="79" t="s">
        <v>212</v>
      </c>
      <c r="E99" s="78" t="str">
        <f t="shared" si="1"/>
        <v>98-Yoga Kursları</v>
      </c>
    </row>
    <row r="100" spans="2:5" hidden="1" x14ac:dyDescent="0.25">
      <c r="B100" s="74"/>
      <c r="C100" s="82">
        <v>99</v>
      </c>
      <c r="D100" s="79" t="s">
        <v>190</v>
      </c>
      <c r="E100" s="78" t="str">
        <f t="shared" si="1"/>
        <v>99-Felsefe Kursları</v>
      </c>
    </row>
    <row r="101" spans="2:5" hidden="1" x14ac:dyDescent="0.25">
      <c r="B101" s="74"/>
      <c r="C101" s="82">
        <v>100</v>
      </c>
      <c r="D101" s="79" t="s">
        <v>213</v>
      </c>
      <c r="E101" s="78" t="str">
        <f t="shared" si="1"/>
        <v>100-Drama</v>
      </c>
    </row>
    <row r="102" spans="2:5" hidden="1" x14ac:dyDescent="0.25">
      <c r="B102" s="74"/>
      <c r="C102" s="82">
        <v>101</v>
      </c>
      <c r="D102" s="79" t="s">
        <v>214</v>
      </c>
      <c r="E102" s="78" t="str">
        <f t="shared" si="1"/>
        <v>101-Bocce Kursları</v>
      </c>
    </row>
    <row r="103" spans="2:5" hidden="1" x14ac:dyDescent="0.25">
      <c r="B103" s="74"/>
      <c r="C103" s="82">
        <v>102</v>
      </c>
      <c r="D103" s="79" t="s">
        <v>215</v>
      </c>
      <c r="E103" s="78" t="str">
        <f t="shared" si="1"/>
        <v>102-Ragbi Kursları</v>
      </c>
    </row>
    <row r="104" spans="2:5" hidden="1" x14ac:dyDescent="0.25">
      <c r="B104" s="74"/>
      <c r="C104" s="82">
        <v>103</v>
      </c>
      <c r="D104" s="79" t="s">
        <v>216</v>
      </c>
      <c r="E104" s="78" t="str">
        <f t="shared" si="1"/>
        <v>103-Bisiklet Kursları</v>
      </c>
    </row>
    <row r="105" spans="2:5" hidden="1" x14ac:dyDescent="0.25">
      <c r="B105" s="74"/>
      <c r="C105" s="82">
        <v>104</v>
      </c>
      <c r="D105" s="79" t="s">
        <v>217</v>
      </c>
      <c r="E105" s="78" t="str">
        <f t="shared" si="1"/>
        <v>104-Stilistik Kursları</v>
      </c>
    </row>
    <row r="106" spans="2:5" hidden="1" x14ac:dyDescent="0.25">
      <c r="B106" s="74"/>
      <c r="C106" s="82">
        <v>105</v>
      </c>
      <c r="D106" s="79" t="s">
        <v>218</v>
      </c>
      <c r="E106" s="78" t="str">
        <f t="shared" si="1"/>
        <v>105-Bahçecilik Kursları</v>
      </c>
    </row>
    <row r="107" spans="2:5" hidden="1" x14ac:dyDescent="0.25">
      <c r="B107" s="74"/>
      <c r="C107" s="82">
        <v>106</v>
      </c>
      <c r="D107" s="79" t="s">
        <v>221</v>
      </c>
      <c r="E107" s="78" t="str">
        <f t="shared" si="1"/>
        <v>106-İşletme Yönetimi Kursları</v>
      </c>
    </row>
    <row r="108" spans="2:5" hidden="1" x14ac:dyDescent="0.25">
      <c r="B108" s="74"/>
      <c r="C108" s="82">
        <v>107</v>
      </c>
      <c r="D108" s="79" t="s">
        <v>219</v>
      </c>
      <c r="E108" s="78" t="str">
        <f t="shared" si="1"/>
        <v>107-Kano (Kürek Çekme) Kursları</v>
      </c>
    </row>
    <row r="109" spans="2:5" hidden="1" x14ac:dyDescent="0.25">
      <c r="B109" s="74"/>
      <c r="C109" s="82">
        <v>108</v>
      </c>
      <c r="D109" s="79" t="s">
        <v>220</v>
      </c>
      <c r="E109" s="78" t="str">
        <f t="shared" si="1"/>
        <v>108-Yabancı Dil (KORECE) Kursları</v>
      </c>
    </row>
    <row r="110" spans="2:5" x14ac:dyDescent="0.25">
      <c r="B110" s="74" t="s">
        <v>41</v>
      </c>
      <c r="C110" s="82">
        <v>109</v>
      </c>
      <c r="D110" s="79" t="s">
        <v>222</v>
      </c>
      <c r="E110" s="78" t="str">
        <f t="shared" si="1"/>
        <v>109-Artistik Buz Pateni</v>
      </c>
    </row>
    <row r="111" spans="2:5" x14ac:dyDescent="0.25">
      <c r="B111" s="74" t="s">
        <v>41</v>
      </c>
      <c r="C111" s="82">
        <v>110</v>
      </c>
      <c r="D111" s="79" t="s">
        <v>223</v>
      </c>
      <c r="E111" s="78" t="str">
        <f t="shared" si="1"/>
        <v>110-Buz Hokeyi</v>
      </c>
    </row>
    <row r="112" spans="2:5" x14ac:dyDescent="0.25">
      <c r="B112" s="74" t="s">
        <v>225</v>
      </c>
      <c r="C112" s="82">
        <v>111</v>
      </c>
      <c r="D112" s="79" t="s">
        <v>224</v>
      </c>
      <c r="E112" s="78" t="str">
        <f t="shared" si="1"/>
        <v>111-Saç Sakal Kesimi</v>
      </c>
    </row>
    <row r="113" spans="2:5" x14ac:dyDescent="0.25">
      <c r="B113" s="74"/>
      <c r="C113" s="82">
        <v>112</v>
      </c>
      <c r="D113" s="79" t="s">
        <v>155</v>
      </c>
      <c r="E113" s="78" t="str">
        <f t="shared" si="1"/>
        <v>112-x</v>
      </c>
    </row>
    <row r="114" spans="2:5" x14ac:dyDescent="0.25">
      <c r="B114" s="74"/>
      <c r="C114" s="82">
        <v>113</v>
      </c>
      <c r="D114" s="79" t="s">
        <v>155</v>
      </c>
      <c r="E114" s="78" t="str">
        <f t="shared" si="1"/>
        <v>113-x</v>
      </c>
    </row>
    <row r="115" spans="2:5" x14ac:dyDescent="0.25">
      <c r="B115" s="74"/>
      <c r="C115" s="82">
        <v>114</v>
      </c>
      <c r="D115" s="79" t="s">
        <v>155</v>
      </c>
      <c r="E115" s="78" t="str">
        <f t="shared" si="1"/>
        <v>114-x</v>
      </c>
    </row>
    <row r="116" spans="2:5" x14ac:dyDescent="0.25">
      <c r="B116" s="74"/>
      <c r="C116" s="82">
        <v>115</v>
      </c>
      <c r="D116" s="79" t="s">
        <v>155</v>
      </c>
      <c r="E116" s="78" t="str">
        <f t="shared" si="1"/>
        <v>115-x</v>
      </c>
    </row>
    <row r="117" spans="2:5" x14ac:dyDescent="0.25">
      <c r="B117" s="74"/>
      <c r="C117" s="82">
        <v>116</v>
      </c>
      <c r="D117" s="79" t="s">
        <v>155</v>
      </c>
      <c r="E117" s="78" t="str">
        <f t="shared" si="1"/>
        <v>116-x</v>
      </c>
    </row>
    <row r="118" spans="2:5" x14ac:dyDescent="0.25">
      <c r="B118" s="74"/>
      <c r="C118" s="82">
        <v>117</v>
      </c>
      <c r="D118" s="79" t="s">
        <v>155</v>
      </c>
      <c r="E118" s="78" t="str">
        <f t="shared" si="1"/>
        <v>117-x</v>
      </c>
    </row>
    <row r="119" spans="2:5" x14ac:dyDescent="0.25">
      <c r="B119" s="74"/>
      <c r="C119" s="82">
        <v>118</v>
      </c>
      <c r="D119" s="79" t="s">
        <v>155</v>
      </c>
      <c r="E119" s="78" t="str">
        <f t="shared" si="1"/>
        <v>118-x</v>
      </c>
    </row>
    <row r="120" spans="2:5" x14ac:dyDescent="0.25">
      <c r="B120" s="74"/>
      <c r="C120" s="82">
        <v>119</v>
      </c>
      <c r="D120" s="79" t="s">
        <v>155</v>
      </c>
      <c r="E120" s="78" t="str">
        <f t="shared" si="1"/>
        <v>119-x</v>
      </c>
    </row>
    <row r="121" spans="2:5" x14ac:dyDescent="0.25">
      <c r="B121" s="74"/>
      <c r="C121" s="82">
        <v>120</v>
      </c>
      <c r="D121" s="79" t="s">
        <v>155</v>
      </c>
      <c r="E121" s="78" t="str">
        <f t="shared" si="1"/>
        <v>120-x</v>
      </c>
    </row>
    <row r="122" spans="2:5" s="139" customFormat="1" x14ac:dyDescent="0.25">
      <c r="B122" s="75"/>
      <c r="C122" s="71"/>
      <c r="D122" s="80" t="s">
        <v>157</v>
      </c>
      <c r="E122" s="138" t="str">
        <f>C122&amp;"-"&amp;D122</f>
        <v>-&gt;&gt;&gt;&gt;Liste Sonu&lt;&lt;&lt;&lt;</v>
      </c>
    </row>
  </sheetData>
  <sheetProtection selectLockedCells="1"/>
  <sortState ref="B1:E122">
    <sortCondition ref="B1:B122"/>
    <sortCondition ref="D1:D122"/>
  </sortState>
  <pageMargins left="0.70866141732283472" right="0.39370078740157483" top="0.70866141732283472" bottom="0.59055118110236227" header="0.31496062992125984" footer="0.31496062992125984"/>
  <pageSetup paperSize="9" orientation="portrait" r:id="rId1"/>
  <headerFooter>
    <oddHeader>&amp;LNOT: 20.09.2018 Tarihinde 
güncellenen Kurslar ve Kod Listesi&amp;CİLKADIM HALK EĞİTİMİ MERKEZİ
2018-2019 ÖĞRETİM YILI</oddHeader>
    <oddFooter>&amp;CSAYFA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Başvuru Formu (Korumalı)</vt:lpstr>
      <vt:lpstr>KURSLAR</vt:lpstr>
      <vt:lpstr>ALAN_BELGE</vt:lpstr>
      <vt:lpstr>DERS_KODU</vt:lpstr>
      <vt:lpstr>EK_BELGE</vt:lpstr>
      <vt:lpstr>KOD</vt:lpstr>
      <vt:lpstr>KURSLAR</vt:lpstr>
      <vt:lpstr>RAKAM_BİR</vt:lpstr>
      <vt:lpstr>RAKAM_İKİ</vt:lpstr>
      <vt:lpstr>'Başvuru Formu (Korumalı)'!Yazdırma_Alanı</vt:lpstr>
      <vt:lpstr>KURSLAR!Yazdırma_Alanı</vt:lpstr>
      <vt:lpstr>KURSLAR!Yazdırma_Başlıkları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pc</cp:lastModifiedBy>
  <cp:lastPrinted>2018-11-10T17:58:04Z</cp:lastPrinted>
  <dcterms:created xsi:type="dcterms:W3CDTF">2018-08-14T19:12:52Z</dcterms:created>
  <dcterms:modified xsi:type="dcterms:W3CDTF">2019-08-06T06:41:31Z</dcterms:modified>
</cp:coreProperties>
</file>